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Tan En Adulto" sheetId="1" r:id="rId1"/>
    <sheet name="Tan En Infantil" sheetId="2" r:id="rId2"/>
    <sheet name="Embu Adultos" sheetId="4" r:id="rId3"/>
    <sheet name="Embu Infantil" sheetId="3" r:id="rId4"/>
    <sheet name="Dan Tai Embu" sheetId="5" r:id="rId5"/>
  </sheets>
  <calcPr calcId="125725"/>
</workbook>
</file>

<file path=xl/calcChain.xml><?xml version="1.0" encoding="utf-8"?>
<calcChain xmlns="http://schemas.openxmlformats.org/spreadsheetml/2006/main">
  <c r="Q15" i="5"/>
  <c r="N15"/>
  <c r="K15"/>
  <c r="H15"/>
  <c r="R15" s="1"/>
  <c r="E15"/>
  <c r="Q14"/>
  <c r="N14"/>
  <c r="K14"/>
  <c r="H14"/>
  <c r="E14"/>
  <c r="R39" i="3"/>
  <c r="O39"/>
  <c r="L39"/>
  <c r="I39"/>
  <c r="F39"/>
  <c r="R38"/>
  <c r="O38"/>
  <c r="L38"/>
  <c r="I38"/>
  <c r="F38"/>
  <c r="R37"/>
  <c r="O37"/>
  <c r="L37"/>
  <c r="I37"/>
  <c r="F37"/>
  <c r="R36"/>
  <c r="O36"/>
  <c r="L36"/>
  <c r="I36"/>
  <c r="F36"/>
  <c r="R35"/>
  <c r="O35"/>
  <c r="L35"/>
  <c r="I35"/>
  <c r="F35"/>
  <c r="R34"/>
  <c r="O34"/>
  <c r="L34"/>
  <c r="I34"/>
  <c r="F34"/>
  <c r="R33"/>
  <c r="O33"/>
  <c r="L33"/>
  <c r="I33"/>
  <c r="F33"/>
  <c r="R32"/>
  <c r="O32"/>
  <c r="L32"/>
  <c r="I32"/>
  <c r="F32"/>
  <c r="R31"/>
  <c r="O31"/>
  <c r="L31"/>
  <c r="I31"/>
  <c r="F31"/>
  <c r="R30"/>
  <c r="L30"/>
  <c r="I30"/>
  <c r="F30"/>
  <c r="R29"/>
  <c r="O29"/>
  <c r="L29"/>
  <c r="I29"/>
  <c r="F29"/>
  <c r="R28"/>
  <c r="O28"/>
  <c r="L28"/>
  <c r="I28"/>
  <c r="F28"/>
  <c r="R27"/>
  <c r="O27"/>
  <c r="L27"/>
  <c r="I27"/>
  <c r="F27"/>
  <c r="R26"/>
  <c r="O26"/>
  <c r="L26"/>
  <c r="I26"/>
  <c r="F26"/>
  <c r="R25"/>
  <c r="O25"/>
  <c r="L25"/>
  <c r="I25"/>
  <c r="F25"/>
  <c r="R24"/>
  <c r="O24"/>
  <c r="L24"/>
  <c r="I24"/>
  <c r="F24"/>
  <c r="R23"/>
  <c r="O23"/>
  <c r="L23"/>
  <c r="I23"/>
  <c r="F23"/>
  <c r="R22"/>
  <c r="O22"/>
  <c r="L22"/>
  <c r="I22"/>
  <c r="F22"/>
  <c r="R21"/>
  <c r="O21"/>
  <c r="L21"/>
  <c r="I21"/>
  <c r="F21"/>
  <c r="R20"/>
  <c r="L20"/>
  <c r="I20"/>
  <c r="F20"/>
  <c r="R19"/>
  <c r="O19"/>
  <c r="L19"/>
  <c r="I19"/>
  <c r="F19"/>
  <c r="R18"/>
  <c r="O18"/>
  <c r="L18"/>
  <c r="I18"/>
  <c r="F18"/>
  <c r="R17"/>
  <c r="O17"/>
  <c r="L17"/>
  <c r="I17"/>
  <c r="F17"/>
  <c r="R16"/>
  <c r="O16"/>
  <c r="L16"/>
  <c r="I16"/>
  <c r="F16"/>
  <c r="R15"/>
  <c r="O15"/>
  <c r="L15"/>
  <c r="I15"/>
  <c r="F15"/>
  <c r="R14"/>
  <c r="O14"/>
  <c r="L14"/>
  <c r="I14"/>
  <c r="F14"/>
  <c r="L45" i="4"/>
  <c r="I45"/>
  <c r="F45"/>
  <c r="L44"/>
  <c r="I44"/>
  <c r="F44"/>
  <c r="L43"/>
  <c r="I43"/>
  <c r="F43"/>
  <c r="S43" s="1"/>
  <c r="L42"/>
  <c r="I42"/>
  <c r="F42"/>
  <c r="L41"/>
  <c r="I41"/>
  <c r="F41"/>
  <c r="L40"/>
  <c r="I40"/>
  <c r="F40"/>
  <c r="L39"/>
  <c r="I39"/>
  <c r="F39"/>
  <c r="S39" s="1"/>
  <c r="L38"/>
  <c r="I38"/>
  <c r="F38"/>
  <c r="L37"/>
  <c r="I37"/>
  <c r="F37"/>
  <c r="L36"/>
  <c r="I36"/>
  <c r="F36"/>
  <c r="L35"/>
  <c r="I35"/>
  <c r="F35"/>
  <c r="S35" s="1"/>
  <c r="L34"/>
  <c r="I34"/>
  <c r="F34"/>
  <c r="L33"/>
  <c r="I33"/>
  <c r="F33"/>
  <c r="L32"/>
  <c r="I32"/>
  <c r="F32"/>
  <c r="R31"/>
  <c r="O31"/>
  <c r="L31"/>
  <c r="I31"/>
  <c r="F31"/>
  <c r="R30"/>
  <c r="O30"/>
  <c r="L30"/>
  <c r="I30"/>
  <c r="F30"/>
  <c r="R29"/>
  <c r="O29"/>
  <c r="L29"/>
  <c r="I29"/>
  <c r="F29"/>
  <c r="R28"/>
  <c r="O28"/>
  <c r="L28"/>
  <c r="I28"/>
  <c r="F28"/>
  <c r="R27"/>
  <c r="O27"/>
  <c r="L27"/>
  <c r="I27"/>
  <c r="F27"/>
  <c r="R26"/>
  <c r="O26"/>
  <c r="L26"/>
  <c r="I26"/>
  <c r="F26"/>
  <c r="R25"/>
  <c r="O25"/>
  <c r="L25"/>
  <c r="I25"/>
  <c r="F25"/>
  <c r="R24"/>
  <c r="O24"/>
  <c r="L24"/>
  <c r="F24"/>
  <c r="R23"/>
  <c r="O23"/>
  <c r="L23"/>
  <c r="I23"/>
  <c r="F23"/>
  <c r="R19"/>
  <c r="O19"/>
  <c r="L19"/>
  <c r="I19"/>
  <c r="F19"/>
  <c r="R15"/>
  <c r="O15"/>
  <c r="L15"/>
  <c r="I15"/>
  <c r="F15"/>
  <c r="S15" s="1"/>
  <c r="R14"/>
  <c r="O14"/>
  <c r="L14"/>
  <c r="I14"/>
  <c r="S14" s="1"/>
  <c r="F14"/>
  <c r="R22"/>
  <c r="O22"/>
  <c r="L22"/>
  <c r="I22"/>
  <c r="F22"/>
  <c r="R21"/>
  <c r="O21"/>
  <c r="L21"/>
  <c r="I21"/>
  <c r="F21"/>
  <c r="R20"/>
  <c r="O20"/>
  <c r="L20"/>
  <c r="I20"/>
  <c r="F20"/>
  <c r="R18"/>
  <c r="O18"/>
  <c r="L18"/>
  <c r="I18"/>
  <c r="F18"/>
  <c r="R17"/>
  <c r="O17"/>
  <c r="L17"/>
  <c r="I17"/>
  <c r="F17"/>
  <c r="R16"/>
  <c r="O16"/>
  <c r="L16"/>
  <c r="I16"/>
  <c r="F16"/>
  <c r="L14" i="2"/>
  <c r="I14"/>
  <c r="F14"/>
  <c r="L16"/>
  <c r="I16"/>
  <c r="F16"/>
  <c r="L18"/>
  <c r="I18"/>
  <c r="F18"/>
  <c r="L15"/>
  <c r="I15"/>
  <c r="L19"/>
  <c r="I19"/>
  <c r="F19"/>
  <c r="L17"/>
  <c r="I17"/>
  <c r="F17"/>
  <c r="L21" i="1"/>
  <c r="I21"/>
  <c r="F21"/>
  <c r="S21" s="1"/>
  <c r="L24"/>
  <c r="I24"/>
  <c r="F24"/>
  <c r="S24" s="1"/>
  <c r="L22"/>
  <c r="I22"/>
  <c r="F22"/>
  <c r="S22" s="1"/>
  <c r="L23"/>
  <c r="I23"/>
  <c r="F23"/>
  <c r="S23" s="1"/>
  <c r="S21" i="3" l="1"/>
  <c r="S25"/>
  <c r="S20"/>
  <c r="S28"/>
  <c r="S29"/>
  <c r="S32"/>
  <c r="R14" i="5"/>
  <c r="S24" i="3"/>
  <c r="S33"/>
  <c r="S36"/>
  <c r="S37"/>
  <c r="S22"/>
  <c r="S26"/>
  <c r="S30"/>
  <c r="S31"/>
  <c r="S34"/>
  <c r="S35"/>
  <c r="S39"/>
  <c r="S18"/>
  <c r="S23"/>
  <c r="S27"/>
  <c r="S38"/>
  <c r="S14"/>
  <c r="S15"/>
  <c r="S19"/>
  <c r="S16"/>
  <c r="S17"/>
  <c r="S32" i="4"/>
  <c r="S36"/>
  <c r="S40"/>
  <c r="S44"/>
  <c r="S23"/>
  <c r="S25"/>
  <c r="S29"/>
  <c r="S30"/>
  <c r="S27"/>
  <c r="S33"/>
  <c r="S37"/>
  <c r="S41"/>
  <c r="S45"/>
  <c r="S24"/>
  <c r="S28"/>
  <c r="S31"/>
  <c r="S19"/>
  <c r="S26"/>
  <c r="S34"/>
  <c r="S38"/>
  <c r="S42"/>
  <c r="S18"/>
  <c r="S22"/>
  <c r="S21"/>
  <c r="S20"/>
  <c r="S17"/>
  <c r="S16"/>
  <c r="M19" i="2"/>
  <c r="M14"/>
  <c r="M15"/>
  <c r="M17"/>
  <c r="M16"/>
  <c r="M18"/>
  <c r="R20" i="1" l="1"/>
  <c r="O20"/>
  <c r="L20"/>
  <c r="I20"/>
  <c r="F20"/>
  <c r="R19"/>
  <c r="O19"/>
  <c r="L19"/>
  <c r="I19"/>
  <c r="F19"/>
  <c r="R18"/>
  <c r="O18"/>
  <c r="L18"/>
  <c r="I18"/>
  <c r="F18"/>
  <c r="F14"/>
  <c r="I14"/>
  <c r="L14"/>
  <c r="O14"/>
  <c r="R14"/>
  <c r="F15"/>
  <c r="I15"/>
  <c r="L15"/>
  <c r="O15"/>
  <c r="R15"/>
  <c r="F16"/>
  <c r="S16" s="1"/>
  <c r="I16"/>
  <c r="L16"/>
  <c r="O16"/>
  <c r="R16"/>
  <c r="F17"/>
  <c r="I17"/>
  <c r="L17"/>
  <c r="O17"/>
  <c r="R17"/>
  <c r="S19" l="1"/>
  <c r="S18"/>
  <c r="S20"/>
  <c r="S15"/>
  <c r="S17"/>
  <c r="S14"/>
</calcChain>
</file>

<file path=xl/sharedStrings.xml><?xml version="1.0" encoding="utf-8"?>
<sst xmlns="http://schemas.openxmlformats.org/spreadsheetml/2006/main" count="285" uniqueCount="103">
  <si>
    <t>Federação Portuguesa de Shorinji Kempo</t>
  </si>
  <si>
    <t>XXI Taikai Nacional</t>
  </si>
  <si>
    <t>Juiz 1</t>
  </si>
  <si>
    <t>Juiz 2</t>
  </si>
  <si>
    <t>Juiz 3</t>
  </si>
  <si>
    <t>Juiz 4</t>
  </si>
  <si>
    <t>Juiz 5</t>
  </si>
  <si>
    <t>Nº</t>
  </si>
  <si>
    <t>Nomes:</t>
  </si>
  <si>
    <t>Precisão</t>
  </si>
  <si>
    <t>Compo.</t>
  </si>
  <si>
    <t>TOTAL:</t>
  </si>
  <si>
    <t>Pontuação Final:</t>
  </si>
  <si>
    <t>João Catarino / Luis Prates</t>
  </si>
  <si>
    <t>Ana Ribeiro</t>
  </si>
  <si>
    <t>Gustavo Costa</t>
  </si>
  <si>
    <t>Rita Ferreira</t>
  </si>
  <si>
    <t>Lionel Martins</t>
  </si>
  <si>
    <t>Luis Gouveia / Sofia Martins</t>
  </si>
  <si>
    <t>Pedro Domingos</t>
  </si>
  <si>
    <t>Catarina Gama</t>
  </si>
  <si>
    <t>Luis Reininho</t>
  </si>
  <si>
    <t>António Lança</t>
  </si>
  <si>
    <t>Hugo Madeira</t>
  </si>
  <si>
    <t>Dan</t>
  </si>
  <si>
    <t>Kyu</t>
  </si>
  <si>
    <t>Min</t>
  </si>
  <si>
    <t>Tabela de classificações Tan-En Adulto</t>
  </si>
  <si>
    <t>Grad</t>
  </si>
  <si>
    <t>José Maria Galante Jacinto Trovão</t>
  </si>
  <si>
    <t>Tiago Carreira Seabra</t>
  </si>
  <si>
    <t>David Norte</t>
  </si>
  <si>
    <t>Bruno Carvalho</t>
  </si>
  <si>
    <t>André Canas</t>
  </si>
  <si>
    <t>João Paiva</t>
  </si>
  <si>
    <t>Sérgio Gaspar / Manuel Santos</t>
  </si>
  <si>
    <t>José Ferreira / André Santos</t>
  </si>
  <si>
    <t>Paulo Jorge Machado Pedro/João Paulo Costa</t>
  </si>
  <si>
    <t>Tabela de classificações Embu Adulto</t>
  </si>
  <si>
    <t>Sofia Monteiro / Nélio Ferreira</t>
  </si>
  <si>
    <t>Silvia Dinis Costa / Diana Isabel Corujo</t>
  </si>
  <si>
    <t>João Rodrigues / Gonçalo Almeida</t>
  </si>
  <si>
    <t>2ºDan</t>
  </si>
  <si>
    <t>1ºDan</t>
  </si>
  <si>
    <t>Maria Carriço / Diogo Sousa</t>
  </si>
  <si>
    <t>Luis Ganho / Ricardo Carvalho</t>
  </si>
  <si>
    <t>Pedro Matias / Inês Alves</t>
  </si>
  <si>
    <t>Ana Rita Rosário Pinto / Pedro Rico</t>
  </si>
  <si>
    <t>David Ribeiro / Rafael Ferreira</t>
  </si>
  <si>
    <t>Marisa Butzke / João Reis</t>
  </si>
  <si>
    <t>Francisco Paulo / Miguel Figueiredo</t>
  </si>
  <si>
    <t>Miguel Eusébio / Rodrigo Borges</t>
  </si>
  <si>
    <t>João Simões / João Feteira</t>
  </si>
  <si>
    <t>Patricia Brito / Rodrigo Pinto</t>
  </si>
  <si>
    <t>José Basilio / Ruben Aljustrel</t>
  </si>
  <si>
    <t>Càtia Santos / Diogo Costa</t>
  </si>
  <si>
    <t>Luis Machado / Tânia Santos</t>
  </si>
  <si>
    <t>Maria Arménia / Raquel Santos</t>
  </si>
  <si>
    <t>Liliana Silva / Daniel Tojo</t>
  </si>
  <si>
    <t>Bruno Franco / Sara Cunha</t>
  </si>
  <si>
    <t>Mário Rui Dinis / Joana Ribeiro</t>
  </si>
  <si>
    <t>David Tiago Ruah / Diogo Tomás</t>
  </si>
  <si>
    <t>Manuel João Fonseca / Miguel Santana</t>
  </si>
  <si>
    <t>Inês Falcão / João Silva</t>
  </si>
  <si>
    <t>Miguel Rocha / Pedro Norte</t>
  </si>
  <si>
    <t>Catarina Reininho / Daniela Camacho</t>
  </si>
  <si>
    <t>Tatiana Bonito / Márcio Miranda</t>
  </si>
  <si>
    <t>Adélio Silva / Rita Silva</t>
  </si>
  <si>
    <t>Ana Clemente / Marta Pinheiro</t>
  </si>
  <si>
    <t>Miguel Horta / Miguel Montes</t>
  </si>
  <si>
    <t>Joana Rita Oliveira Rico / Nazariy Kovalyuk</t>
  </si>
  <si>
    <t>José Filipe Cruz dos Santos / Leonardo Costa</t>
  </si>
  <si>
    <t>Francisco Onofre / João Coelho</t>
  </si>
  <si>
    <t>Ana Feteira / Ana Ribeiro</t>
  </si>
  <si>
    <t>Mihaita Medre / Pedro Ribeiro</t>
  </si>
  <si>
    <t>3ºDan</t>
  </si>
  <si>
    <t>Rui Fonseca / Diogo Esteves</t>
  </si>
  <si>
    <t>Inês Castro / Pedro Henriques</t>
  </si>
  <si>
    <t>Joana Firmino / Maria Moreira</t>
  </si>
  <si>
    <t>Gonçalo Alves / Marco Tiago</t>
  </si>
  <si>
    <t>Carina Amaretelal Nunes / Carlota Cambeiro</t>
  </si>
  <si>
    <t>André Nascimento / Anizio Silva</t>
  </si>
  <si>
    <t>Mário Silva / João Miguens</t>
  </si>
  <si>
    <t>Tiago Fernandes / Tiago Paiva</t>
  </si>
  <si>
    <t>Natacha Claudino / João Reininho</t>
  </si>
  <si>
    <t>Margarida Matias / Ana Silva</t>
  </si>
  <si>
    <t>Filipe Bonito / Rodrigo Silva</t>
  </si>
  <si>
    <t>Inês Jorge / Miguel Marçalo</t>
  </si>
  <si>
    <t>71-A</t>
  </si>
  <si>
    <t>Diogo Silva / Nina Santos</t>
  </si>
  <si>
    <t>Filipe Ferreira / Miguel Martins / Paulo Ferreira</t>
  </si>
  <si>
    <t>Ricardo Fernandes / Francisco Consolado</t>
  </si>
  <si>
    <t>Tiago Ruhle / Ricardo Andrónico</t>
  </si>
  <si>
    <t>Gonçalo Soveral / André Sousa</t>
  </si>
  <si>
    <t>Hugo Ramalho / Diogo Pedro</t>
  </si>
  <si>
    <t>Filipe Figueiredo / Daniel Almeida</t>
  </si>
  <si>
    <t>Bernardo Miranda / Rodrigo Silva</t>
  </si>
  <si>
    <t>Tabela de classificações Embu Infantil</t>
  </si>
  <si>
    <t>Tabela de classificações Tan-En Infantil</t>
  </si>
  <si>
    <t>Tabela de classificações Dan-Tai Embu Infantil</t>
  </si>
  <si>
    <t>Vários</t>
  </si>
  <si>
    <t xml:space="preserve">Vários </t>
  </si>
  <si>
    <t>Cláudio Leal / Jéssica Ferreira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</si>
</sst>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6"/>
      <color theme="1"/>
      <name val="Georgia"/>
      <family val="1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Border="1"/>
    <xf numFmtId="0" fontId="3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/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2" fontId="5" fillId="0" borderId="11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0" fillId="0" borderId="11" xfId="0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/>
    </xf>
    <xf numFmtId="0" fontId="7" fillId="0" borderId="10" xfId="0" applyFont="1" applyBorder="1" applyAlignment="1" applyProtection="1">
      <alignment horizontal="center" vertical="center"/>
      <protection locked="0"/>
    </xf>
    <xf numFmtId="2" fontId="5" fillId="0" borderId="12" xfId="0" applyNumberFormat="1" applyFont="1" applyBorder="1" applyAlignment="1" applyProtection="1">
      <alignment horizontal="center" vertical="center"/>
    </xf>
    <xf numFmtId="2" fontId="5" fillId="0" borderId="14" xfId="0" applyNumberFormat="1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/>
    <xf numFmtId="0" fontId="3" fillId="0" borderId="18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0" fillId="2" borderId="0" xfId="0" applyFill="1"/>
    <xf numFmtId="2" fontId="5" fillId="2" borderId="11" xfId="0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/>
    </xf>
    <xf numFmtId="2" fontId="5" fillId="0" borderId="5" xfId="0" applyNumberFormat="1" applyFont="1" applyBorder="1" applyAlignment="1" applyProtection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0</xdr:row>
      <xdr:rowOff>104775</xdr:rowOff>
    </xdr:from>
    <xdr:to>
      <xdr:col>2</xdr:col>
      <xdr:colOff>2133600</xdr:colOff>
      <xdr:row>5</xdr:row>
      <xdr:rowOff>152400</xdr:rowOff>
    </xdr:to>
    <xdr:pic>
      <xdr:nvPicPr>
        <xdr:cNvPr id="2" name="Picture 1" descr="ShorinjiKempo® Tradem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05025" y="104775"/>
          <a:ext cx="10572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133350</xdr:rowOff>
    </xdr:from>
    <xdr:to>
      <xdr:col>2</xdr:col>
      <xdr:colOff>2171700</xdr:colOff>
      <xdr:row>5</xdr:row>
      <xdr:rowOff>180975</xdr:rowOff>
    </xdr:to>
    <xdr:pic>
      <xdr:nvPicPr>
        <xdr:cNvPr id="3" name="Picture 1" descr="ShorinjiKempo® Tradem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43125" y="133350"/>
          <a:ext cx="10572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0</xdr:row>
      <xdr:rowOff>85725</xdr:rowOff>
    </xdr:from>
    <xdr:to>
      <xdr:col>2</xdr:col>
      <xdr:colOff>2124075</xdr:colOff>
      <xdr:row>5</xdr:row>
      <xdr:rowOff>133350</xdr:rowOff>
    </xdr:to>
    <xdr:pic>
      <xdr:nvPicPr>
        <xdr:cNvPr id="3" name="Picture 1" descr="ShorinjiKempo® Tradem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43125" y="85725"/>
          <a:ext cx="10572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1000125</xdr:colOff>
      <xdr:row>0</xdr:row>
      <xdr:rowOff>57150</xdr:rowOff>
    </xdr:from>
    <xdr:to>
      <xdr:col>2</xdr:col>
      <xdr:colOff>2057400</xdr:colOff>
      <xdr:row>5</xdr:row>
      <xdr:rowOff>104775</xdr:rowOff>
    </xdr:to>
    <xdr:pic>
      <xdr:nvPicPr>
        <xdr:cNvPr id="3" name="Picture 1" descr="ShorinjiKempo® Tradem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28825" y="57150"/>
          <a:ext cx="10572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0</xdr:row>
      <xdr:rowOff>66675</xdr:rowOff>
    </xdr:from>
    <xdr:to>
      <xdr:col>1</xdr:col>
      <xdr:colOff>2057400</xdr:colOff>
      <xdr:row>5</xdr:row>
      <xdr:rowOff>114300</xdr:rowOff>
    </xdr:to>
    <xdr:pic>
      <xdr:nvPicPr>
        <xdr:cNvPr id="3" name="Picture 1" descr="ShorinjiKempo® Trademar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14475" y="66675"/>
          <a:ext cx="10572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S24"/>
  <sheetViews>
    <sheetView workbookViewId="0">
      <selection activeCell="W19" sqref="W19"/>
    </sheetView>
  </sheetViews>
  <sheetFormatPr defaultRowHeight="15"/>
  <cols>
    <col min="1" max="2" width="7.7109375" customWidth="1"/>
    <col min="3" max="3" width="45.7109375" customWidth="1"/>
    <col min="4" max="18" width="7.7109375" hidden="1" customWidth="1"/>
    <col min="19" max="19" width="15.7109375" customWidth="1"/>
  </cols>
  <sheetData>
    <row r="7" spans="1:19" ht="20.25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0.25">
      <c r="A8" s="1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11" spans="1:19" ht="24" thickBot="1">
      <c r="A11" s="72" t="s">
        <v>27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ht="15.75" thickBot="1">
      <c r="A12" s="2"/>
      <c r="B12" s="2"/>
      <c r="C12" s="2"/>
      <c r="D12" s="3" t="s">
        <v>2</v>
      </c>
      <c r="E12" s="4"/>
      <c r="F12" s="5"/>
      <c r="G12" s="6" t="s">
        <v>3</v>
      </c>
      <c r="H12" s="4"/>
      <c r="I12" s="5"/>
      <c r="J12" s="6" t="s">
        <v>4</v>
      </c>
      <c r="K12" s="4"/>
      <c r="L12" s="5"/>
      <c r="M12" s="6" t="s">
        <v>5</v>
      </c>
      <c r="N12" s="4"/>
      <c r="O12" s="5"/>
      <c r="P12" s="6" t="s">
        <v>6</v>
      </c>
      <c r="Q12" s="4"/>
      <c r="R12" s="7"/>
    </row>
    <row r="13" spans="1:19" ht="15.75" thickBot="1">
      <c r="A13" s="8" t="s">
        <v>7</v>
      </c>
      <c r="B13" s="29" t="s">
        <v>28</v>
      </c>
      <c r="C13" s="9" t="s">
        <v>8</v>
      </c>
      <c r="D13" s="10" t="s">
        <v>9</v>
      </c>
      <c r="E13" s="10" t="s">
        <v>10</v>
      </c>
      <c r="F13" s="10" t="s">
        <v>11</v>
      </c>
      <c r="G13" s="11" t="s">
        <v>9</v>
      </c>
      <c r="H13" s="11" t="s">
        <v>10</v>
      </c>
      <c r="I13" s="11" t="s">
        <v>11</v>
      </c>
      <c r="J13" s="11" t="s">
        <v>9</v>
      </c>
      <c r="K13" s="11" t="s">
        <v>10</v>
      </c>
      <c r="L13" s="11" t="s">
        <v>11</v>
      </c>
      <c r="M13" s="11" t="s">
        <v>9</v>
      </c>
      <c r="N13" s="11" t="s">
        <v>10</v>
      </c>
      <c r="O13" s="11" t="s">
        <v>11</v>
      </c>
      <c r="P13" s="11" t="s">
        <v>9</v>
      </c>
      <c r="Q13" s="11" t="s">
        <v>10</v>
      </c>
      <c r="R13" s="11" t="s">
        <v>11</v>
      </c>
      <c r="S13" s="12" t="s">
        <v>12</v>
      </c>
    </row>
    <row r="14" spans="1:19" ht="18.75" thickBot="1">
      <c r="A14" s="13">
        <v>52</v>
      </c>
      <c r="B14" s="30" t="s">
        <v>24</v>
      </c>
      <c r="C14" s="14" t="s">
        <v>13</v>
      </c>
      <c r="D14" s="15">
        <v>43</v>
      </c>
      <c r="E14" s="15">
        <v>30</v>
      </c>
      <c r="F14" s="15">
        <f t="shared" ref="F14:F24" si="0">SUM(D14:E14)</f>
        <v>73</v>
      </c>
      <c r="G14" s="16">
        <v>44</v>
      </c>
      <c r="H14" s="17">
        <v>30</v>
      </c>
      <c r="I14" s="15">
        <f t="shared" ref="I14:I24" si="1">SUM(G14:H14)</f>
        <v>74</v>
      </c>
      <c r="J14" s="17">
        <v>40</v>
      </c>
      <c r="K14" s="17">
        <v>35</v>
      </c>
      <c r="L14" s="15">
        <f t="shared" ref="L14:L24" si="2">SUM(J14:K14)</f>
        <v>75</v>
      </c>
      <c r="M14" s="17">
        <v>51</v>
      </c>
      <c r="N14" s="17">
        <v>36</v>
      </c>
      <c r="O14" s="15">
        <f t="shared" ref="O14:O20" si="3">SUM(M14:N14)</f>
        <v>87</v>
      </c>
      <c r="P14" s="17">
        <v>43</v>
      </c>
      <c r="Q14" s="17">
        <v>28</v>
      </c>
      <c r="R14" s="15">
        <f t="shared" ref="R14:R20" si="4">SUM(P14:Q14)</f>
        <v>71</v>
      </c>
      <c r="S14" s="18">
        <f t="shared" ref="S14:S20" si="5">(SUM(F14,I14,L14,O14,R14)-MIN(F14,I14,L14,O14,R14)-MAX(F14,I14,L14,O14,R14))/3</f>
        <v>74</v>
      </c>
    </row>
    <row r="15" spans="1:19" ht="18.75" thickBot="1">
      <c r="A15" s="19">
        <v>21</v>
      </c>
      <c r="B15" s="30" t="s">
        <v>24</v>
      </c>
      <c r="C15" s="20" t="s">
        <v>14</v>
      </c>
      <c r="D15" s="15">
        <v>36</v>
      </c>
      <c r="E15" s="15">
        <v>26</v>
      </c>
      <c r="F15" s="15">
        <f t="shared" si="0"/>
        <v>62</v>
      </c>
      <c r="G15" s="21">
        <v>42</v>
      </c>
      <c r="H15" s="22">
        <v>28</v>
      </c>
      <c r="I15" s="15">
        <f t="shared" si="1"/>
        <v>70</v>
      </c>
      <c r="J15" s="22">
        <v>38</v>
      </c>
      <c r="K15" s="22">
        <v>34</v>
      </c>
      <c r="L15" s="15">
        <f t="shared" si="2"/>
        <v>72</v>
      </c>
      <c r="M15" s="22">
        <v>49</v>
      </c>
      <c r="N15" s="22">
        <v>36</v>
      </c>
      <c r="O15" s="15">
        <f t="shared" si="3"/>
        <v>85</v>
      </c>
      <c r="P15" s="22">
        <v>42</v>
      </c>
      <c r="Q15" s="22">
        <v>27</v>
      </c>
      <c r="R15" s="15">
        <f t="shared" si="4"/>
        <v>69</v>
      </c>
      <c r="S15" s="18">
        <f t="shared" si="5"/>
        <v>70.333333333333329</v>
      </c>
    </row>
    <row r="16" spans="1:19" ht="18.75" thickBot="1">
      <c r="A16" s="19">
        <v>23</v>
      </c>
      <c r="B16" s="30" t="s">
        <v>24</v>
      </c>
      <c r="C16" s="23" t="s">
        <v>15</v>
      </c>
      <c r="D16" s="15">
        <v>32</v>
      </c>
      <c r="E16" s="15">
        <v>20</v>
      </c>
      <c r="F16" s="15">
        <f t="shared" si="0"/>
        <v>52</v>
      </c>
      <c r="G16" s="21">
        <v>33</v>
      </c>
      <c r="H16" s="22">
        <v>23</v>
      </c>
      <c r="I16" s="15">
        <f t="shared" si="1"/>
        <v>56</v>
      </c>
      <c r="J16" s="22">
        <v>36</v>
      </c>
      <c r="K16" s="22">
        <v>30</v>
      </c>
      <c r="L16" s="15">
        <f t="shared" si="2"/>
        <v>66</v>
      </c>
      <c r="M16" s="22">
        <v>49</v>
      </c>
      <c r="N16" s="22">
        <v>32</v>
      </c>
      <c r="O16" s="15">
        <f t="shared" si="3"/>
        <v>81</v>
      </c>
      <c r="P16" s="22">
        <v>32</v>
      </c>
      <c r="Q16" s="22">
        <v>20</v>
      </c>
      <c r="R16" s="15">
        <f t="shared" si="4"/>
        <v>52</v>
      </c>
      <c r="S16" s="18">
        <f t="shared" si="5"/>
        <v>58</v>
      </c>
    </row>
    <row r="17" spans="1:19" ht="18.75" thickBot="1">
      <c r="A17" s="24">
        <v>22</v>
      </c>
      <c r="B17" s="30" t="s">
        <v>24</v>
      </c>
      <c r="C17" s="25" t="s">
        <v>16</v>
      </c>
      <c r="D17" s="15"/>
      <c r="E17" s="15"/>
      <c r="F17" s="15">
        <f t="shared" si="0"/>
        <v>0</v>
      </c>
      <c r="G17" s="26"/>
      <c r="H17" s="15"/>
      <c r="I17" s="15">
        <f t="shared" si="1"/>
        <v>0</v>
      </c>
      <c r="J17" s="15"/>
      <c r="K17" s="15"/>
      <c r="L17" s="15">
        <f t="shared" si="2"/>
        <v>0</v>
      </c>
      <c r="M17" s="15"/>
      <c r="N17" s="15"/>
      <c r="O17" s="15">
        <f t="shared" si="3"/>
        <v>0</v>
      </c>
      <c r="P17" s="15"/>
      <c r="Q17" s="15"/>
      <c r="R17" s="15">
        <f t="shared" si="4"/>
        <v>0</v>
      </c>
      <c r="S17" s="18">
        <f t="shared" si="5"/>
        <v>0</v>
      </c>
    </row>
    <row r="18" spans="1:19" ht="18.75" thickBot="1">
      <c r="A18" s="13">
        <v>37</v>
      </c>
      <c r="B18" s="30" t="s">
        <v>25</v>
      </c>
      <c r="C18" s="14" t="s">
        <v>17</v>
      </c>
      <c r="D18" s="15">
        <v>46</v>
      </c>
      <c r="E18" s="15">
        <v>30</v>
      </c>
      <c r="F18" s="15">
        <f t="shared" si="0"/>
        <v>76</v>
      </c>
      <c r="G18" s="16">
        <v>38</v>
      </c>
      <c r="H18" s="17">
        <v>26</v>
      </c>
      <c r="I18" s="15">
        <f t="shared" si="1"/>
        <v>64</v>
      </c>
      <c r="J18" s="17">
        <v>45</v>
      </c>
      <c r="K18" s="17">
        <v>30</v>
      </c>
      <c r="L18" s="15">
        <f t="shared" si="2"/>
        <v>75</v>
      </c>
      <c r="M18" s="17">
        <v>48</v>
      </c>
      <c r="N18" s="17">
        <v>32</v>
      </c>
      <c r="O18" s="15">
        <f t="shared" si="3"/>
        <v>80</v>
      </c>
      <c r="P18" s="17">
        <v>44</v>
      </c>
      <c r="Q18" s="17">
        <v>31</v>
      </c>
      <c r="R18" s="15">
        <f t="shared" si="4"/>
        <v>75</v>
      </c>
      <c r="S18" s="18">
        <f t="shared" si="5"/>
        <v>75.333333333333329</v>
      </c>
    </row>
    <row r="19" spans="1:19" ht="18.75" thickBot="1">
      <c r="A19" s="19">
        <v>48</v>
      </c>
      <c r="B19" s="30" t="s">
        <v>25</v>
      </c>
      <c r="C19" s="27" t="s">
        <v>18</v>
      </c>
      <c r="D19" s="15">
        <v>50</v>
      </c>
      <c r="E19" s="15">
        <v>28</v>
      </c>
      <c r="F19" s="15">
        <f t="shared" si="0"/>
        <v>78</v>
      </c>
      <c r="G19" s="21">
        <v>44</v>
      </c>
      <c r="H19" s="22">
        <v>30</v>
      </c>
      <c r="I19" s="15">
        <f t="shared" si="1"/>
        <v>74</v>
      </c>
      <c r="J19" s="22">
        <v>40</v>
      </c>
      <c r="K19" s="22">
        <v>30</v>
      </c>
      <c r="L19" s="15">
        <f t="shared" si="2"/>
        <v>70</v>
      </c>
      <c r="M19" s="22">
        <v>50</v>
      </c>
      <c r="N19" s="22">
        <v>32</v>
      </c>
      <c r="O19" s="15">
        <f t="shared" si="3"/>
        <v>82</v>
      </c>
      <c r="P19" s="22">
        <v>41</v>
      </c>
      <c r="Q19" s="22">
        <v>28</v>
      </c>
      <c r="R19" s="15">
        <f t="shared" si="4"/>
        <v>69</v>
      </c>
      <c r="S19" s="18">
        <f t="shared" si="5"/>
        <v>74</v>
      </c>
    </row>
    <row r="20" spans="1:19" ht="18.75" thickBot="1">
      <c r="A20" s="24">
        <v>75</v>
      </c>
      <c r="B20" s="30" t="s">
        <v>25</v>
      </c>
      <c r="C20" s="28" t="s">
        <v>19</v>
      </c>
      <c r="D20" s="15">
        <v>40</v>
      </c>
      <c r="E20" s="15">
        <v>25</v>
      </c>
      <c r="F20" s="15">
        <f t="shared" si="0"/>
        <v>65</v>
      </c>
      <c r="G20" s="26">
        <v>36</v>
      </c>
      <c r="H20" s="15">
        <v>20</v>
      </c>
      <c r="I20" s="15">
        <f t="shared" si="1"/>
        <v>56</v>
      </c>
      <c r="J20" s="15">
        <v>36</v>
      </c>
      <c r="K20" s="15">
        <v>28</v>
      </c>
      <c r="L20" s="15">
        <f t="shared" si="2"/>
        <v>64</v>
      </c>
      <c r="M20" s="22">
        <v>42</v>
      </c>
      <c r="N20" s="22">
        <v>30</v>
      </c>
      <c r="O20" s="15">
        <f t="shared" si="3"/>
        <v>72</v>
      </c>
      <c r="P20" s="22">
        <v>36</v>
      </c>
      <c r="Q20" s="22">
        <v>19</v>
      </c>
      <c r="R20" s="15">
        <f t="shared" si="4"/>
        <v>55</v>
      </c>
      <c r="S20" s="18">
        <f t="shared" si="5"/>
        <v>61.666666666666664</v>
      </c>
    </row>
    <row r="21" spans="1:19" ht="18.75" thickBot="1">
      <c r="A21" s="24">
        <v>44</v>
      </c>
      <c r="B21" s="24" t="s">
        <v>26</v>
      </c>
      <c r="C21" s="28" t="s">
        <v>23</v>
      </c>
      <c r="D21" s="15">
        <v>48</v>
      </c>
      <c r="E21" s="15">
        <v>32</v>
      </c>
      <c r="F21" s="15">
        <f t="shared" si="0"/>
        <v>80</v>
      </c>
      <c r="G21" s="26">
        <v>44</v>
      </c>
      <c r="H21" s="15">
        <v>28</v>
      </c>
      <c r="I21" s="15">
        <f t="shared" si="1"/>
        <v>72</v>
      </c>
      <c r="J21" s="15">
        <v>43</v>
      </c>
      <c r="K21" s="15">
        <v>36</v>
      </c>
      <c r="L21" s="15">
        <f t="shared" si="2"/>
        <v>79</v>
      </c>
      <c r="S21" s="18">
        <f>(SUM(F21,I21,L21)/3)</f>
        <v>77</v>
      </c>
    </row>
    <row r="22" spans="1:19" ht="18.75" thickBot="1">
      <c r="A22" s="19">
        <v>36</v>
      </c>
      <c r="B22" s="24" t="s">
        <v>26</v>
      </c>
      <c r="C22" s="23" t="s">
        <v>21</v>
      </c>
      <c r="D22" s="15">
        <v>46</v>
      </c>
      <c r="E22" s="15">
        <v>33</v>
      </c>
      <c r="F22" s="15">
        <f t="shared" si="0"/>
        <v>79</v>
      </c>
      <c r="G22" s="21">
        <v>43</v>
      </c>
      <c r="H22" s="22">
        <v>28</v>
      </c>
      <c r="I22" s="15">
        <f t="shared" si="1"/>
        <v>71</v>
      </c>
      <c r="J22" s="22">
        <v>41</v>
      </c>
      <c r="K22" s="22">
        <v>36</v>
      </c>
      <c r="L22" s="15">
        <f t="shared" si="2"/>
        <v>77</v>
      </c>
      <c r="S22" s="18">
        <f>(SUM(F22,I22,L22)/3)</f>
        <v>75.666666666666671</v>
      </c>
    </row>
    <row r="23" spans="1:19" ht="18.75" thickBot="1">
      <c r="A23" s="19">
        <v>17</v>
      </c>
      <c r="B23" s="24" t="s">
        <v>26</v>
      </c>
      <c r="C23" s="23" t="s">
        <v>20</v>
      </c>
      <c r="D23" s="15">
        <v>46</v>
      </c>
      <c r="E23" s="15">
        <v>32</v>
      </c>
      <c r="F23" s="15">
        <f t="shared" si="0"/>
        <v>78</v>
      </c>
      <c r="G23" s="21">
        <v>42</v>
      </c>
      <c r="H23" s="22">
        <v>30</v>
      </c>
      <c r="I23" s="15">
        <f t="shared" si="1"/>
        <v>72</v>
      </c>
      <c r="J23" s="22">
        <v>39</v>
      </c>
      <c r="K23" s="22">
        <v>36</v>
      </c>
      <c r="L23" s="15">
        <f t="shared" si="2"/>
        <v>75</v>
      </c>
      <c r="S23" s="18">
        <f>(SUM(F23,I23,L23)/3)</f>
        <v>75</v>
      </c>
    </row>
    <row r="24" spans="1:19" ht="18.75" thickBot="1">
      <c r="A24" s="24">
        <v>38</v>
      </c>
      <c r="B24" s="24" t="s">
        <v>26</v>
      </c>
      <c r="C24" s="28" t="s">
        <v>22</v>
      </c>
      <c r="D24" s="15">
        <v>45</v>
      </c>
      <c r="E24" s="15">
        <v>29</v>
      </c>
      <c r="F24" s="15">
        <f t="shared" si="0"/>
        <v>74</v>
      </c>
      <c r="G24" s="26">
        <v>39</v>
      </c>
      <c r="H24" s="15">
        <v>25</v>
      </c>
      <c r="I24" s="15">
        <f t="shared" si="1"/>
        <v>64</v>
      </c>
      <c r="J24" s="15">
        <v>41</v>
      </c>
      <c r="K24" s="15">
        <v>35</v>
      </c>
      <c r="L24" s="15">
        <f t="shared" si="2"/>
        <v>76</v>
      </c>
      <c r="S24" s="18">
        <f>(SUM(F24,I24,L24)/3)</f>
        <v>71.333333333333329</v>
      </c>
    </row>
  </sheetData>
  <sortState ref="A21:S24">
    <sortCondition descending="1" ref="S21:S24"/>
  </sortState>
  <mergeCells count="1">
    <mergeCell ref="A11:S11"/>
  </mergeCells>
  <conditionalFormatting sqref="S18:S20">
    <cfRule type="dataBar" priority="14">
      <dataBar>
        <cfvo type="min" val="0"/>
        <cfvo type="max" val="0"/>
        <color rgb="FF008AEF"/>
      </dataBar>
    </cfRule>
  </conditionalFormatting>
  <conditionalFormatting sqref="D18:L24 N18:R24 M18:M20 S21:S24">
    <cfRule type="cellIs" dxfId="13" priority="15" stopIfTrue="1" operator="greaterThan">
      <formula>100</formula>
    </cfRule>
    <cfRule type="dataBar" priority="16">
      <dataBar>
        <cfvo type="min" val="0"/>
        <cfvo type="max" val="0"/>
        <color rgb="FFFFB628"/>
      </dataBar>
    </cfRule>
  </conditionalFormatting>
  <conditionalFormatting sqref="S14:S20">
    <cfRule type="dataBar" priority="17">
      <dataBar>
        <cfvo type="min" val="0"/>
        <cfvo type="max" val="0"/>
        <color rgb="FF008AEF"/>
      </dataBar>
    </cfRule>
  </conditionalFormatting>
  <conditionalFormatting sqref="D14:L24 N14:R24 M14:M20 S21:S24">
    <cfRule type="cellIs" dxfId="12" priority="18" stopIfTrue="1" operator="greaterThan">
      <formula>100</formula>
    </cfRule>
    <cfRule type="dataBar" priority="19">
      <dataBar>
        <cfvo type="min" val="0"/>
        <cfvo type="max" val="0"/>
        <color rgb="FFFFB628"/>
      </dataBar>
    </cfRule>
  </conditionalFormatting>
  <conditionalFormatting sqref="S21:S24">
    <cfRule type="dataBar" priority="3">
      <dataBar>
        <cfvo type="min" val="0"/>
        <cfvo type="max" val="0"/>
        <color rgb="FF008AEF"/>
      </dataBar>
    </cfRule>
  </conditionalFormatting>
  <conditionalFormatting sqref="D21:L24">
    <cfRule type="cellIs" dxfId="11" priority="1" stopIfTrue="1" operator="greaterThan">
      <formula>100</formula>
    </cfRule>
    <cfRule type="dataBar" priority="2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M19"/>
  <sheetViews>
    <sheetView workbookViewId="0">
      <selection activeCell="C23" sqref="C23"/>
    </sheetView>
  </sheetViews>
  <sheetFormatPr defaultRowHeight="15"/>
  <cols>
    <col min="1" max="2" width="7.7109375" customWidth="1"/>
    <col min="3" max="3" width="45.7109375" customWidth="1"/>
    <col min="4" max="12" width="7.7109375" hidden="1" customWidth="1"/>
    <col min="13" max="13" width="15.7109375" customWidth="1"/>
  </cols>
  <sheetData>
    <row r="7" spans="1:13" ht="20.25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0.25">
      <c r="A8" s="1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11" spans="1:13" ht="24" thickBot="1">
      <c r="A11" s="72" t="s">
        <v>98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13" ht="15.75" thickBot="1">
      <c r="A12" s="2"/>
      <c r="B12" s="2"/>
      <c r="C12" s="2"/>
      <c r="D12" s="3" t="s">
        <v>2</v>
      </c>
      <c r="E12" s="4"/>
      <c r="F12" s="5"/>
      <c r="G12" s="6" t="s">
        <v>3</v>
      </c>
      <c r="H12" s="4"/>
      <c r="I12" s="5"/>
      <c r="J12" s="6" t="s">
        <v>4</v>
      </c>
      <c r="K12" s="4"/>
      <c r="L12" s="7"/>
    </row>
    <row r="13" spans="1:13" ht="15.75" thickBot="1">
      <c r="A13" s="31" t="s">
        <v>7</v>
      </c>
      <c r="B13" s="37" t="s">
        <v>28</v>
      </c>
      <c r="C13" s="31" t="s">
        <v>8</v>
      </c>
      <c r="D13" s="10" t="s">
        <v>9</v>
      </c>
      <c r="E13" s="10" t="s">
        <v>10</v>
      </c>
      <c r="F13" s="10" t="s">
        <v>11</v>
      </c>
      <c r="G13" s="11" t="s">
        <v>9</v>
      </c>
      <c r="H13" s="11" t="s">
        <v>10</v>
      </c>
      <c r="I13" s="11" t="s">
        <v>11</v>
      </c>
      <c r="J13" s="11" t="s">
        <v>9</v>
      </c>
      <c r="K13" s="11" t="s">
        <v>10</v>
      </c>
      <c r="L13" s="11" t="s">
        <v>11</v>
      </c>
      <c r="M13" s="12" t="s">
        <v>12</v>
      </c>
    </row>
    <row r="14" spans="1:13" ht="18.75" thickBot="1">
      <c r="A14" s="13">
        <v>71</v>
      </c>
      <c r="B14" s="30" t="s">
        <v>26</v>
      </c>
      <c r="C14" s="14" t="s">
        <v>34</v>
      </c>
      <c r="D14" s="15">
        <v>50</v>
      </c>
      <c r="E14" s="15">
        <v>33</v>
      </c>
      <c r="F14" s="15">
        <f>SUM(D14:E14)</f>
        <v>83</v>
      </c>
      <c r="G14" s="16">
        <v>43</v>
      </c>
      <c r="H14" s="17">
        <v>32</v>
      </c>
      <c r="I14" s="15">
        <f t="shared" ref="I14:I19" si="0">SUM(G14:H14)</f>
        <v>75</v>
      </c>
      <c r="J14" s="17">
        <v>37</v>
      </c>
      <c r="K14" s="17">
        <v>39</v>
      </c>
      <c r="L14" s="15">
        <f t="shared" ref="L14:L19" si="1">SUM(J14:K14)</f>
        <v>76</v>
      </c>
      <c r="M14" s="18">
        <f t="shared" ref="M14:M19" si="2">(SUM(F14,I14,L14)/3)</f>
        <v>78</v>
      </c>
    </row>
    <row r="15" spans="1:13" ht="18.75" thickBot="1">
      <c r="A15" s="19">
        <v>19</v>
      </c>
      <c r="B15" s="30" t="s">
        <v>26</v>
      </c>
      <c r="C15" s="23" t="s">
        <v>31</v>
      </c>
      <c r="D15" s="15">
        <v>46</v>
      </c>
      <c r="E15" s="15">
        <v>32</v>
      </c>
      <c r="F15" s="15">
        <v>78</v>
      </c>
      <c r="G15" s="21">
        <v>46</v>
      </c>
      <c r="H15" s="22">
        <v>35</v>
      </c>
      <c r="I15" s="15">
        <f t="shared" si="0"/>
        <v>81</v>
      </c>
      <c r="J15" s="22">
        <v>36</v>
      </c>
      <c r="K15" s="22">
        <v>39</v>
      </c>
      <c r="L15" s="15">
        <f t="shared" si="1"/>
        <v>75</v>
      </c>
      <c r="M15" s="18">
        <f t="shared" si="2"/>
        <v>78</v>
      </c>
    </row>
    <row r="16" spans="1:13" ht="18.75" thickBot="1">
      <c r="A16" s="53">
        <v>49</v>
      </c>
      <c r="B16" s="59" t="s">
        <v>26</v>
      </c>
      <c r="C16" s="54" t="s">
        <v>33</v>
      </c>
      <c r="D16" s="49">
        <v>40</v>
      </c>
      <c r="E16" s="49">
        <v>28</v>
      </c>
      <c r="F16" s="49">
        <f>SUM(D16:E16)</f>
        <v>68</v>
      </c>
      <c r="G16" s="55">
        <v>52</v>
      </c>
      <c r="H16" s="56">
        <v>25</v>
      </c>
      <c r="I16" s="49">
        <f t="shared" si="0"/>
        <v>77</v>
      </c>
      <c r="J16" s="56">
        <v>30</v>
      </c>
      <c r="K16" s="56">
        <v>38</v>
      </c>
      <c r="L16" s="49">
        <f t="shared" si="1"/>
        <v>68</v>
      </c>
      <c r="M16" s="52">
        <f t="shared" si="2"/>
        <v>71</v>
      </c>
    </row>
    <row r="17" spans="1:13" ht="18.75" thickBot="1">
      <c r="A17" s="47">
        <v>10</v>
      </c>
      <c r="B17" s="59" t="s">
        <v>26</v>
      </c>
      <c r="C17" s="60" t="s">
        <v>29</v>
      </c>
      <c r="D17" s="49">
        <v>41</v>
      </c>
      <c r="E17" s="49">
        <v>28</v>
      </c>
      <c r="F17" s="49">
        <f>SUM(D17:E17)</f>
        <v>69</v>
      </c>
      <c r="G17" s="50">
        <v>40</v>
      </c>
      <c r="H17" s="49">
        <v>25</v>
      </c>
      <c r="I17" s="49">
        <f t="shared" si="0"/>
        <v>65</v>
      </c>
      <c r="J17" s="49">
        <v>33</v>
      </c>
      <c r="K17" s="49">
        <v>40</v>
      </c>
      <c r="L17" s="49">
        <f t="shared" si="1"/>
        <v>73</v>
      </c>
      <c r="M17" s="52">
        <f t="shared" si="2"/>
        <v>69</v>
      </c>
    </row>
    <row r="18" spans="1:13" ht="18.75" thickBot="1">
      <c r="A18" s="30">
        <v>43</v>
      </c>
      <c r="B18" s="30" t="s">
        <v>26</v>
      </c>
      <c r="C18" s="32" t="s">
        <v>32</v>
      </c>
      <c r="D18" s="15">
        <v>40</v>
      </c>
      <c r="E18" s="15">
        <v>27</v>
      </c>
      <c r="F18" s="15">
        <f>SUM(D18:E18)</f>
        <v>67</v>
      </c>
      <c r="G18" s="15">
        <v>42</v>
      </c>
      <c r="H18" s="15">
        <v>20</v>
      </c>
      <c r="I18" s="15">
        <f t="shared" si="0"/>
        <v>62</v>
      </c>
      <c r="J18" s="15">
        <v>38</v>
      </c>
      <c r="K18" s="15">
        <v>39</v>
      </c>
      <c r="L18" s="15">
        <f t="shared" si="1"/>
        <v>77</v>
      </c>
      <c r="M18" s="18">
        <f t="shared" si="2"/>
        <v>68.666666666666671</v>
      </c>
    </row>
    <row r="19" spans="1:13" ht="18.75" thickBot="1">
      <c r="A19" s="61">
        <v>11</v>
      </c>
      <c r="B19" s="59" t="s">
        <v>26</v>
      </c>
      <c r="C19" s="62" t="s">
        <v>30</v>
      </c>
      <c r="D19" s="63">
        <v>43</v>
      </c>
      <c r="E19" s="63">
        <v>30</v>
      </c>
      <c r="F19" s="63">
        <f>SUM(D19:E19)</f>
        <v>73</v>
      </c>
      <c r="G19" s="64">
        <v>37</v>
      </c>
      <c r="H19" s="63">
        <v>23</v>
      </c>
      <c r="I19" s="63">
        <f t="shared" si="0"/>
        <v>60</v>
      </c>
      <c r="J19" s="63">
        <v>34</v>
      </c>
      <c r="K19" s="63">
        <v>39</v>
      </c>
      <c r="L19" s="63">
        <f t="shared" si="1"/>
        <v>73</v>
      </c>
      <c r="M19" s="52">
        <f t="shared" si="2"/>
        <v>68.666666666666671</v>
      </c>
    </row>
  </sheetData>
  <sortState ref="A14:M19">
    <sortCondition descending="1" ref="M14:M19"/>
  </sortState>
  <mergeCells count="1">
    <mergeCell ref="A11:M11"/>
  </mergeCells>
  <conditionalFormatting sqref="M14:M19">
    <cfRule type="dataBar" priority="3">
      <dataBar>
        <cfvo type="min" val="0"/>
        <cfvo type="max" val="0"/>
        <color rgb="FF008AEF"/>
      </dataBar>
    </cfRule>
  </conditionalFormatting>
  <conditionalFormatting sqref="D14:L19">
    <cfRule type="cellIs" dxfId="10" priority="1" stopIfTrue="1" operator="greaterThan">
      <formula>100</formula>
    </cfRule>
    <cfRule type="dataBar" priority="2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1"/>
  <sheetViews>
    <sheetView workbookViewId="0">
      <selection activeCell="X21" sqref="X21"/>
    </sheetView>
  </sheetViews>
  <sheetFormatPr defaultRowHeight="21" customHeight="1"/>
  <cols>
    <col min="1" max="1" width="7.7109375" customWidth="1"/>
    <col min="2" max="2" width="8.42578125" customWidth="1"/>
    <col min="3" max="3" width="45.7109375" customWidth="1"/>
    <col min="4" max="18" width="7.7109375" hidden="1" customWidth="1"/>
    <col min="19" max="19" width="15.7109375" customWidth="1"/>
    <col min="20" max="20" width="7.7109375" customWidth="1"/>
    <col min="21" max="21" width="11.28515625" bestFit="1" customWidth="1"/>
    <col min="22" max="23" width="7.7109375" customWidth="1"/>
    <col min="24" max="24" width="11.28515625" bestFit="1" customWidth="1"/>
    <col min="25" max="25" width="11.28515625" customWidth="1"/>
    <col min="26" max="27" width="7.7109375" customWidth="1"/>
    <col min="28" max="28" width="11.28515625" bestFit="1" customWidth="1"/>
    <col min="29" max="29" width="7.7109375" customWidth="1"/>
    <col min="30" max="30" width="17.140625" customWidth="1"/>
  </cols>
  <sheetData>
    <row r="1" spans="1:19" ht="15"/>
    <row r="2" spans="1:19" ht="15"/>
    <row r="3" spans="1:19" ht="15"/>
    <row r="4" spans="1:19" ht="15"/>
    <row r="5" spans="1:19" ht="15"/>
    <row r="6" spans="1:19" ht="15"/>
    <row r="7" spans="1:19" ht="20.25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0.25">
      <c r="A8" s="1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"/>
    <row r="10" spans="1:19" ht="15"/>
    <row r="11" spans="1:19" ht="24" thickBot="1">
      <c r="A11" s="72" t="s">
        <v>38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ht="15.75" thickBot="1">
      <c r="A12" s="2"/>
      <c r="B12" s="2"/>
      <c r="C12" s="2"/>
      <c r="D12" s="3" t="s">
        <v>2</v>
      </c>
      <c r="E12" s="4"/>
      <c r="F12" s="5"/>
      <c r="G12" s="6" t="s">
        <v>3</v>
      </c>
      <c r="H12" s="4"/>
      <c r="I12" s="5"/>
      <c r="J12" s="6" t="s">
        <v>4</v>
      </c>
      <c r="K12" s="4"/>
      <c r="L12" s="5"/>
      <c r="M12" s="6" t="s">
        <v>5</v>
      </c>
      <c r="N12" s="4"/>
      <c r="O12" s="5"/>
      <c r="P12" s="6" t="s">
        <v>6</v>
      </c>
      <c r="Q12" s="4"/>
      <c r="R12" s="7"/>
    </row>
    <row r="13" spans="1:19" ht="15.75" thickBot="1">
      <c r="A13" s="8" t="s">
        <v>7</v>
      </c>
      <c r="B13" s="29" t="s">
        <v>28</v>
      </c>
      <c r="C13" s="9" t="s">
        <v>8</v>
      </c>
      <c r="D13" s="10" t="s">
        <v>9</v>
      </c>
      <c r="E13" s="10" t="s">
        <v>10</v>
      </c>
      <c r="F13" s="10" t="s">
        <v>11</v>
      </c>
      <c r="G13" s="11" t="s">
        <v>9</v>
      </c>
      <c r="H13" s="11" t="s">
        <v>10</v>
      </c>
      <c r="I13" s="11" t="s">
        <v>11</v>
      </c>
      <c r="J13" s="11" t="s">
        <v>9</v>
      </c>
      <c r="K13" s="11" t="s">
        <v>10</v>
      </c>
      <c r="L13" s="11" t="s">
        <v>11</v>
      </c>
      <c r="M13" s="11" t="s">
        <v>9</v>
      </c>
      <c r="N13" s="11" t="s">
        <v>10</v>
      </c>
      <c r="O13" s="11" t="s">
        <v>11</v>
      </c>
      <c r="P13" s="11" t="s">
        <v>9</v>
      </c>
      <c r="Q13" s="11" t="s">
        <v>10</v>
      </c>
      <c r="R13" s="11" t="s">
        <v>11</v>
      </c>
      <c r="S13" s="12" t="s">
        <v>12</v>
      </c>
    </row>
    <row r="14" spans="1:19" ht="18.75" thickBot="1">
      <c r="A14" s="24">
        <v>13</v>
      </c>
      <c r="B14" s="24" t="s">
        <v>75</v>
      </c>
      <c r="C14" s="41" t="s">
        <v>44</v>
      </c>
      <c r="D14" s="15">
        <v>52</v>
      </c>
      <c r="E14" s="15">
        <v>36</v>
      </c>
      <c r="F14" s="15">
        <f t="shared" ref="F14:F15" si="0">SUM(D14:E14)</f>
        <v>88</v>
      </c>
      <c r="G14" s="26">
        <v>46</v>
      </c>
      <c r="H14" s="15">
        <v>30</v>
      </c>
      <c r="I14" s="15">
        <f t="shared" ref="I14:I15" si="1">SUM(G14:H14)</f>
        <v>76</v>
      </c>
      <c r="J14" s="15">
        <v>47</v>
      </c>
      <c r="K14" s="15">
        <v>35</v>
      </c>
      <c r="L14" s="15">
        <f t="shared" ref="L14:L15" si="2">SUM(J14:K14)</f>
        <v>82</v>
      </c>
      <c r="M14" s="15">
        <v>55</v>
      </c>
      <c r="N14" s="15">
        <v>48</v>
      </c>
      <c r="O14" s="15">
        <f t="shared" ref="O14:O15" si="3">SUM(M14:N14)</f>
        <v>103</v>
      </c>
      <c r="P14" s="15">
        <v>47</v>
      </c>
      <c r="Q14" s="15">
        <v>32</v>
      </c>
      <c r="R14" s="15">
        <f t="shared" ref="R14:R15" si="4">SUM(P14:Q14)</f>
        <v>79</v>
      </c>
      <c r="S14" s="39">
        <f>(SUM(D14,I14,L14,O14,R14)-MIN(D14,I14,L14,O14,R14)-MAX(F14,I14,L14,O14,R14))/3</f>
        <v>79</v>
      </c>
    </row>
    <row r="15" spans="1:19" ht="18.75" thickBot="1">
      <c r="A15" s="24">
        <v>20</v>
      </c>
      <c r="B15" s="24" t="s">
        <v>75</v>
      </c>
      <c r="C15" s="32" t="s">
        <v>45</v>
      </c>
      <c r="D15" s="15">
        <v>44</v>
      </c>
      <c r="E15" s="15">
        <v>28</v>
      </c>
      <c r="F15" s="15">
        <f t="shared" si="0"/>
        <v>72</v>
      </c>
      <c r="G15" s="26">
        <v>42</v>
      </c>
      <c r="H15" s="15">
        <v>29</v>
      </c>
      <c r="I15" s="15">
        <f t="shared" si="1"/>
        <v>71</v>
      </c>
      <c r="J15" s="15">
        <v>42</v>
      </c>
      <c r="K15" s="15">
        <v>35</v>
      </c>
      <c r="L15" s="15">
        <f t="shared" si="2"/>
        <v>77</v>
      </c>
      <c r="M15" s="15">
        <v>53</v>
      </c>
      <c r="N15" s="15">
        <v>37</v>
      </c>
      <c r="O15" s="15">
        <f t="shared" si="3"/>
        <v>90</v>
      </c>
      <c r="P15" s="15">
        <v>44</v>
      </c>
      <c r="Q15" s="15">
        <v>29</v>
      </c>
      <c r="R15" s="15">
        <f t="shared" si="4"/>
        <v>73</v>
      </c>
      <c r="S15" s="40">
        <f>(SUM(F15,I15,L15,O15,R15)-MIN(F15,I15,L15,O15,R15)-MAX(D15,I15,L15,O15,R15))/3</f>
        <v>74</v>
      </c>
    </row>
    <row r="16" spans="1:19" ht="18.75" thickBot="1">
      <c r="A16" s="24">
        <v>45</v>
      </c>
      <c r="B16" s="24" t="s">
        <v>42</v>
      </c>
      <c r="C16" s="32" t="s">
        <v>35</v>
      </c>
      <c r="D16" s="15">
        <v>54</v>
      </c>
      <c r="E16" s="15">
        <v>28</v>
      </c>
      <c r="F16" s="15">
        <f t="shared" ref="F16:F45" si="5">SUM(D16:E16)</f>
        <v>82</v>
      </c>
      <c r="G16" s="26">
        <v>47</v>
      </c>
      <c r="H16" s="15">
        <v>32</v>
      </c>
      <c r="I16" s="15">
        <f t="shared" ref="I16:I18" si="6">SUM(G16:H16)</f>
        <v>79</v>
      </c>
      <c r="J16" s="15">
        <v>45</v>
      </c>
      <c r="K16" s="15">
        <v>36</v>
      </c>
      <c r="L16" s="15">
        <f t="shared" ref="L16:L45" si="7">SUM(J16:K16)</f>
        <v>81</v>
      </c>
      <c r="M16" s="15">
        <v>55</v>
      </c>
      <c r="N16" s="15">
        <v>38</v>
      </c>
      <c r="O16" s="15">
        <f t="shared" ref="O16:O31" si="8">SUM(M16:N16)</f>
        <v>93</v>
      </c>
      <c r="P16" s="15">
        <v>44</v>
      </c>
      <c r="Q16" s="15">
        <v>30</v>
      </c>
      <c r="R16" s="15">
        <f t="shared" ref="R16:R31" si="9">SUM(P16:Q16)</f>
        <v>74</v>
      </c>
      <c r="S16" s="18">
        <f t="shared" ref="S16:S31" si="10">(SUM(F16,I16,L16,O16,R16)-MIN(F16,I16,L16,O16,R16)-MAX(F16,I16,L16,O16,R16))/3</f>
        <v>80.666666666666671</v>
      </c>
    </row>
    <row r="17" spans="1:19" ht="18.75" thickBot="1">
      <c r="A17" s="24">
        <v>46</v>
      </c>
      <c r="B17" s="24" t="s">
        <v>42</v>
      </c>
      <c r="C17" s="32" t="s">
        <v>36</v>
      </c>
      <c r="D17" s="15">
        <v>50</v>
      </c>
      <c r="E17" s="15">
        <v>28</v>
      </c>
      <c r="F17" s="15">
        <f t="shared" si="5"/>
        <v>78</v>
      </c>
      <c r="G17" s="26">
        <v>44</v>
      </c>
      <c r="H17" s="15">
        <v>30</v>
      </c>
      <c r="I17" s="15">
        <f t="shared" si="6"/>
        <v>74</v>
      </c>
      <c r="J17" s="15">
        <v>46</v>
      </c>
      <c r="K17" s="15">
        <v>36</v>
      </c>
      <c r="L17" s="15">
        <f t="shared" si="7"/>
        <v>82</v>
      </c>
      <c r="M17" s="15">
        <v>54</v>
      </c>
      <c r="N17" s="15">
        <v>38</v>
      </c>
      <c r="O17" s="15">
        <f t="shared" si="8"/>
        <v>92</v>
      </c>
      <c r="P17" s="15">
        <v>46</v>
      </c>
      <c r="Q17" s="15">
        <v>31</v>
      </c>
      <c r="R17" s="15">
        <f t="shared" si="9"/>
        <v>77</v>
      </c>
      <c r="S17" s="18">
        <f t="shared" si="10"/>
        <v>79</v>
      </c>
    </row>
    <row r="18" spans="1:19" ht="18.75" thickBot="1">
      <c r="A18" s="47">
        <v>1</v>
      </c>
      <c r="B18" s="47" t="s">
        <v>42</v>
      </c>
      <c r="C18" s="58" t="s">
        <v>37</v>
      </c>
      <c r="D18" s="49">
        <v>42</v>
      </c>
      <c r="E18" s="49">
        <v>30</v>
      </c>
      <c r="F18" s="49">
        <f t="shared" si="5"/>
        <v>72</v>
      </c>
      <c r="G18" s="50">
        <v>43</v>
      </c>
      <c r="H18" s="49">
        <v>30</v>
      </c>
      <c r="I18" s="49">
        <f t="shared" si="6"/>
        <v>73</v>
      </c>
      <c r="J18" s="49">
        <v>40</v>
      </c>
      <c r="K18" s="49">
        <v>34</v>
      </c>
      <c r="L18" s="49">
        <f t="shared" si="7"/>
        <v>74</v>
      </c>
      <c r="M18" s="49">
        <v>50</v>
      </c>
      <c r="N18" s="49">
        <v>36</v>
      </c>
      <c r="O18" s="49">
        <f t="shared" si="8"/>
        <v>86</v>
      </c>
      <c r="P18" s="49">
        <v>41</v>
      </c>
      <c r="Q18" s="49">
        <v>27</v>
      </c>
      <c r="R18" s="49">
        <f t="shared" si="9"/>
        <v>68</v>
      </c>
      <c r="S18" s="52">
        <f t="shared" si="10"/>
        <v>73</v>
      </c>
    </row>
    <row r="19" spans="1:19" ht="18.75" thickBot="1">
      <c r="A19" s="24">
        <v>56</v>
      </c>
      <c r="B19" s="24" t="s">
        <v>43</v>
      </c>
      <c r="C19" s="41" t="s">
        <v>102</v>
      </c>
      <c r="D19" s="15">
        <v>48</v>
      </c>
      <c r="E19" s="15">
        <v>28</v>
      </c>
      <c r="F19" s="15">
        <f>SUM(D19:E19)</f>
        <v>76</v>
      </c>
      <c r="G19" s="26">
        <v>45</v>
      </c>
      <c r="H19" s="15">
        <v>30</v>
      </c>
      <c r="I19" s="15">
        <f>SUM(G19:H19)</f>
        <v>75</v>
      </c>
      <c r="J19" s="15">
        <v>46</v>
      </c>
      <c r="K19" s="15">
        <v>35</v>
      </c>
      <c r="L19" s="15">
        <f>SUM(J19:K19)</f>
        <v>81</v>
      </c>
      <c r="M19" s="15">
        <v>52</v>
      </c>
      <c r="N19" s="15">
        <v>37</v>
      </c>
      <c r="O19" s="15">
        <f>SUM(M19:N19)</f>
        <v>89</v>
      </c>
      <c r="P19" s="15">
        <v>45</v>
      </c>
      <c r="Q19" s="15">
        <v>31</v>
      </c>
      <c r="R19" s="15">
        <f>SUM(P19:Q19)</f>
        <v>76</v>
      </c>
      <c r="S19" s="18">
        <f>(SUM(F19,I19,L19,O19,R19)-MIN(F19,I19,L19,O19,R19)-MAX(F19,I19,L19,O19,R19))/3</f>
        <v>77.666666666666671</v>
      </c>
    </row>
    <row r="20" spans="1:19" ht="18.75" customHeight="1" thickBot="1">
      <c r="A20" s="24">
        <v>72</v>
      </c>
      <c r="B20" s="24" t="s">
        <v>43</v>
      </c>
      <c r="C20" s="42" t="s">
        <v>39</v>
      </c>
      <c r="D20" s="15">
        <v>48</v>
      </c>
      <c r="E20" s="15">
        <v>27</v>
      </c>
      <c r="F20" s="15">
        <f>SUM(D20:E20)</f>
        <v>75</v>
      </c>
      <c r="G20" s="26">
        <v>42</v>
      </c>
      <c r="H20" s="15">
        <v>28</v>
      </c>
      <c r="I20" s="15">
        <f>SUM(G20:H20)</f>
        <v>70</v>
      </c>
      <c r="J20" s="15">
        <v>45</v>
      </c>
      <c r="K20" s="15">
        <v>35</v>
      </c>
      <c r="L20" s="15">
        <f>SUM(J20:K20)</f>
        <v>80</v>
      </c>
      <c r="M20" s="15">
        <v>50</v>
      </c>
      <c r="N20" s="15">
        <v>35</v>
      </c>
      <c r="O20" s="15">
        <f>SUM(M20:N20)</f>
        <v>85</v>
      </c>
      <c r="P20" s="15">
        <v>42</v>
      </c>
      <c r="Q20" s="15">
        <v>29</v>
      </c>
      <c r="R20" s="15">
        <f>SUM(P20:Q20)</f>
        <v>71</v>
      </c>
      <c r="S20" s="18">
        <f>(SUM(F20,I20,L20,O20,R20)-MIN(F20,I20,L20,O20,R20)-MAX(F20,I20,L20,O20,R20))/3</f>
        <v>75.333333333333329</v>
      </c>
    </row>
    <row r="21" spans="1:19" ht="18.75" thickBot="1">
      <c r="A21" s="47">
        <v>2</v>
      </c>
      <c r="B21" s="47" t="s">
        <v>43</v>
      </c>
      <c r="C21" s="57" t="s">
        <v>40</v>
      </c>
      <c r="D21" s="49">
        <v>40</v>
      </c>
      <c r="E21" s="49">
        <v>29</v>
      </c>
      <c r="F21" s="49">
        <f>SUM(D21:E21)</f>
        <v>69</v>
      </c>
      <c r="G21" s="50">
        <v>44</v>
      </c>
      <c r="H21" s="49">
        <v>30</v>
      </c>
      <c r="I21" s="49">
        <f>SUM(G21:H21)</f>
        <v>74</v>
      </c>
      <c r="J21" s="49">
        <v>44</v>
      </c>
      <c r="K21" s="49">
        <v>34</v>
      </c>
      <c r="L21" s="49">
        <f>SUM(J21:K21)</f>
        <v>78</v>
      </c>
      <c r="M21" s="49">
        <v>51</v>
      </c>
      <c r="N21" s="49">
        <v>36</v>
      </c>
      <c r="O21" s="49">
        <f>SUM(M21:N21)</f>
        <v>87</v>
      </c>
      <c r="P21" s="49">
        <v>43</v>
      </c>
      <c r="Q21" s="49">
        <v>28</v>
      </c>
      <c r="R21" s="49">
        <f>SUM(P21:Q21)</f>
        <v>71</v>
      </c>
      <c r="S21" s="52">
        <f>(SUM(F21,I21,L21,O21,R21)-MIN(F21,I21,L21,O21,R21)-MAX(F21,I21,L21,O21,R21))/3</f>
        <v>74.333333333333329</v>
      </c>
    </row>
    <row r="22" spans="1:19" ht="18.75" thickBot="1">
      <c r="A22" s="24">
        <v>12</v>
      </c>
      <c r="B22" s="24" t="s">
        <v>43</v>
      </c>
      <c r="C22" s="28" t="s">
        <v>41</v>
      </c>
      <c r="D22" s="15">
        <v>38</v>
      </c>
      <c r="E22" s="15">
        <v>28</v>
      </c>
      <c r="F22" s="15">
        <f>SUM(D22:E22)</f>
        <v>66</v>
      </c>
      <c r="G22" s="26">
        <v>40</v>
      </c>
      <c r="H22" s="15">
        <v>24</v>
      </c>
      <c r="I22" s="15">
        <f>SUM(G22:H22)</f>
        <v>64</v>
      </c>
      <c r="J22" s="15">
        <v>40</v>
      </c>
      <c r="K22" s="15">
        <v>30</v>
      </c>
      <c r="L22" s="15">
        <f>SUM(J22:K22)</f>
        <v>70</v>
      </c>
      <c r="M22" s="15">
        <v>48</v>
      </c>
      <c r="N22" s="15">
        <v>34</v>
      </c>
      <c r="O22" s="15">
        <f>SUM(M22:N22)</f>
        <v>82</v>
      </c>
      <c r="P22" s="15">
        <v>42</v>
      </c>
      <c r="Q22" s="15">
        <v>26</v>
      </c>
      <c r="R22" s="15">
        <f>SUM(P22:Q22)</f>
        <v>68</v>
      </c>
      <c r="S22" s="18">
        <f>(SUM(F22,I22,L22,O22,R22)-MIN(F22,I22,L22,O22,R22)-MAX(F22,I22,L22,O22,R22))/3</f>
        <v>68</v>
      </c>
    </row>
    <row r="23" spans="1:19" ht="18.75" thickBot="1">
      <c r="A23" s="24">
        <v>59</v>
      </c>
      <c r="B23" s="24" t="s">
        <v>25</v>
      </c>
      <c r="C23" s="42" t="s">
        <v>46</v>
      </c>
      <c r="D23" s="15">
        <v>48</v>
      </c>
      <c r="E23" s="15">
        <v>26</v>
      </c>
      <c r="F23" s="15">
        <f t="shared" si="5"/>
        <v>74</v>
      </c>
      <c r="G23" s="26">
        <v>42</v>
      </c>
      <c r="H23" s="15">
        <v>32</v>
      </c>
      <c r="I23" s="15">
        <f>SUM(G23:H23)</f>
        <v>74</v>
      </c>
      <c r="J23" s="15">
        <v>45</v>
      </c>
      <c r="K23" s="15">
        <v>33</v>
      </c>
      <c r="L23" s="15">
        <f t="shared" si="7"/>
        <v>78</v>
      </c>
      <c r="M23" s="15">
        <v>50</v>
      </c>
      <c r="N23" s="15">
        <v>37</v>
      </c>
      <c r="O23" s="15">
        <f t="shared" si="8"/>
        <v>87</v>
      </c>
      <c r="P23" s="15">
        <v>39</v>
      </c>
      <c r="Q23" s="15">
        <v>26</v>
      </c>
      <c r="R23" s="15">
        <f t="shared" si="9"/>
        <v>65</v>
      </c>
      <c r="S23" s="18">
        <f t="shared" si="10"/>
        <v>75.333333333333329</v>
      </c>
    </row>
    <row r="24" spans="1:19" ht="18.75" thickBot="1">
      <c r="A24" s="47">
        <v>3</v>
      </c>
      <c r="B24" s="47" t="s">
        <v>25</v>
      </c>
      <c r="C24" s="48" t="s">
        <v>47</v>
      </c>
      <c r="D24" s="49">
        <v>45</v>
      </c>
      <c r="E24" s="49">
        <v>28</v>
      </c>
      <c r="F24" s="49">
        <f t="shared" si="5"/>
        <v>73</v>
      </c>
      <c r="G24" s="50">
        <v>40</v>
      </c>
      <c r="H24" s="49">
        <v>28</v>
      </c>
      <c r="I24" s="49">
        <v>68</v>
      </c>
      <c r="J24" s="49">
        <v>47</v>
      </c>
      <c r="K24" s="49">
        <v>30</v>
      </c>
      <c r="L24" s="49">
        <f t="shared" si="7"/>
        <v>77</v>
      </c>
      <c r="M24" s="49">
        <v>50</v>
      </c>
      <c r="N24" s="49">
        <v>38</v>
      </c>
      <c r="O24" s="49">
        <f t="shared" si="8"/>
        <v>88</v>
      </c>
      <c r="P24" s="49">
        <v>44</v>
      </c>
      <c r="Q24" s="49">
        <v>30</v>
      </c>
      <c r="R24" s="49">
        <f t="shared" si="9"/>
        <v>74</v>
      </c>
      <c r="S24" s="52">
        <f t="shared" si="10"/>
        <v>74.666666666666671</v>
      </c>
    </row>
    <row r="25" spans="1:19" ht="18.75" thickBot="1">
      <c r="A25" s="24">
        <v>60</v>
      </c>
      <c r="B25" s="24" t="s">
        <v>25</v>
      </c>
      <c r="C25" s="28" t="s">
        <v>48</v>
      </c>
      <c r="D25" s="15">
        <v>44</v>
      </c>
      <c r="E25" s="15">
        <v>28</v>
      </c>
      <c r="F25" s="15">
        <f t="shared" si="5"/>
        <v>72</v>
      </c>
      <c r="G25" s="26">
        <v>44</v>
      </c>
      <c r="H25" s="15">
        <v>28</v>
      </c>
      <c r="I25" s="15">
        <f t="shared" ref="I25:I45" si="11">SUM(G25:H25)</f>
        <v>72</v>
      </c>
      <c r="J25" s="15">
        <v>38</v>
      </c>
      <c r="K25" s="15">
        <v>24</v>
      </c>
      <c r="L25" s="15">
        <f t="shared" si="7"/>
        <v>62</v>
      </c>
      <c r="M25" s="15">
        <v>50</v>
      </c>
      <c r="N25" s="15">
        <v>36</v>
      </c>
      <c r="O25" s="15">
        <f t="shared" si="8"/>
        <v>86</v>
      </c>
      <c r="P25" s="15">
        <v>42</v>
      </c>
      <c r="Q25" s="15">
        <v>27</v>
      </c>
      <c r="R25" s="15">
        <f t="shared" si="9"/>
        <v>69</v>
      </c>
      <c r="S25" s="18">
        <f t="shared" si="10"/>
        <v>71</v>
      </c>
    </row>
    <row r="26" spans="1:19" ht="18.75" thickBot="1">
      <c r="A26" s="24">
        <v>24</v>
      </c>
      <c r="B26" s="24" t="s">
        <v>25</v>
      </c>
      <c r="C26" s="42" t="s">
        <v>49</v>
      </c>
      <c r="D26" s="15">
        <v>46</v>
      </c>
      <c r="E26" s="15">
        <v>22</v>
      </c>
      <c r="F26" s="15">
        <f t="shared" si="5"/>
        <v>68</v>
      </c>
      <c r="G26" s="26">
        <v>43</v>
      </c>
      <c r="H26" s="15">
        <v>30</v>
      </c>
      <c r="I26" s="15">
        <f t="shared" si="11"/>
        <v>73</v>
      </c>
      <c r="J26" s="15">
        <v>40</v>
      </c>
      <c r="K26" s="15">
        <v>30</v>
      </c>
      <c r="L26" s="15">
        <f t="shared" si="7"/>
        <v>70</v>
      </c>
      <c r="M26" s="15">
        <v>51</v>
      </c>
      <c r="N26" s="15">
        <v>37</v>
      </c>
      <c r="O26" s="15">
        <f t="shared" si="8"/>
        <v>88</v>
      </c>
      <c r="P26" s="15">
        <v>41</v>
      </c>
      <c r="Q26" s="15">
        <v>26</v>
      </c>
      <c r="R26" s="15">
        <f t="shared" si="9"/>
        <v>67</v>
      </c>
      <c r="S26" s="18">
        <f t="shared" si="10"/>
        <v>70.333333333333329</v>
      </c>
    </row>
    <row r="27" spans="1:19" ht="18.75" thickBot="1">
      <c r="A27" s="24">
        <v>58</v>
      </c>
      <c r="B27" s="24" t="s">
        <v>25</v>
      </c>
      <c r="C27" s="28" t="s">
        <v>50</v>
      </c>
      <c r="D27" s="15">
        <v>46</v>
      </c>
      <c r="E27" s="15">
        <v>23</v>
      </c>
      <c r="F27" s="15">
        <f t="shared" si="5"/>
        <v>69</v>
      </c>
      <c r="G27" s="26">
        <v>42</v>
      </c>
      <c r="H27" s="15">
        <v>27</v>
      </c>
      <c r="I27" s="15">
        <f t="shared" si="11"/>
        <v>69</v>
      </c>
      <c r="J27" s="15">
        <v>39</v>
      </c>
      <c r="K27" s="15">
        <v>31</v>
      </c>
      <c r="L27" s="15">
        <f t="shared" si="7"/>
        <v>70</v>
      </c>
      <c r="M27" s="15">
        <v>45</v>
      </c>
      <c r="N27" s="15">
        <v>36</v>
      </c>
      <c r="O27" s="15">
        <f t="shared" si="8"/>
        <v>81</v>
      </c>
      <c r="P27" s="15">
        <v>41</v>
      </c>
      <c r="Q27" s="15">
        <v>26</v>
      </c>
      <c r="R27" s="15">
        <f t="shared" si="9"/>
        <v>67</v>
      </c>
      <c r="S27" s="18">
        <f t="shared" si="10"/>
        <v>69.333333333333329</v>
      </c>
    </row>
    <row r="28" spans="1:19" ht="18.75" thickBot="1">
      <c r="A28" s="24">
        <v>29</v>
      </c>
      <c r="B28" s="24" t="s">
        <v>25</v>
      </c>
      <c r="C28" s="28" t="s">
        <v>51</v>
      </c>
      <c r="D28" s="15">
        <v>48</v>
      </c>
      <c r="E28" s="15">
        <v>24</v>
      </c>
      <c r="F28" s="15">
        <f t="shared" si="5"/>
        <v>72</v>
      </c>
      <c r="G28" s="26">
        <v>37</v>
      </c>
      <c r="H28" s="15">
        <v>24</v>
      </c>
      <c r="I28" s="15">
        <f t="shared" si="11"/>
        <v>61</v>
      </c>
      <c r="J28" s="15">
        <v>37</v>
      </c>
      <c r="K28" s="15">
        <v>32</v>
      </c>
      <c r="L28" s="15">
        <f t="shared" si="7"/>
        <v>69</v>
      </c>
      <c r="M28" s="15">
        <v>50</v>
      </c>
      <c r="N28" s="15">
        <v>37</v>
      </c>
      <c r="O28" s="15">
        <f t="shared" si="8"/>
        <v>87</v>
      </c>
      <c r="P28" s="15">
        <v>39</v>
      </c>
      <c r="Q28" s="15">
        <v>23</v>
      </c>
      <c r="R28" s="15">
        <f t="shared" si="9"/>
        <v>62</v>
      </c>
      <c r="S28" s="18">
        <f t="shared" si="10"/>
        <v>67.666666666666671</v>
      </c>
    </row>
    <row r="29" spans="1:19" ht="18.75" thickBot="1">
      <c r="A29" s="24">
        <v>57</v>
      </c>
      <c r="B29" s="24" t="s">
        <v>25</v>
      </c>
      <c r="C29" s="28" t="s">
        <v>52</v>
      </c>
      <c r="D29" s="15">
        <v>46</v>
      </c>
      <c r="E29" s="15">
        <v>23</v>
      </c>
      <c r="F29" s="15">
        <f t="shared" si="5"/>
        <v>69</v>
      </c>
      <c r="G29" s="26">
        <v>39</v>
      </c>
      <c r="H29" s="15">
        <v>26</v>
      </c>
      <c r="I29" s="15">
        <f t="shared" si="11"/>
        <v>65</v>
      </c>
      <c r="J29" s="15">
        <v>37</v>
      </c>
      <c r="K29" s="15">
        <v>30</v>
      </c>
      <c r="L29" s="15">
        <f t="shared" si="7"/>
        <v>67</v>
      </c>
      <c r="M29" s="15">
        <v>46</v>
      </c>
      <c r="N29" s="15">
        <v>35</v>
      </c>
      <c r="O29" s="15">
        <f t="shared" si="8"/>
        <v>81</v>
      </c>
      <c r="P29" s="15">
        <v>38</v>
      </c>
      <c r="Q29" s="15">
        <v>26</v>
      </c>
      <c r="R29" s="15">
        <f t="shared" si="9"/>
        <v>64</v>
      </c>
      <c r="S29" s="18">
        <f t="shared" si="10"/>
        <v>67</v>
      </c>
    </row>
    <row r="30" spans="1:19" ht="18.75" thickBot="1">
      <c r="A30" s="24">
        <v>14</v>
      </c>
      <c r="B30" s="24" t="s">
        <v>25</v>
      </c>
      <c r="C30" s="42" t="s">
        <v>53</v>
      </c>
      <c r="D30" s="15">
        <v>44</v>
      </c>
      <c r="E30" s="15">
        <v>26</v>
      </c>
      <c r="F30" s="15">
        <f t="shared" si="5"/>
        <v>70</v>
      </c>
      <c r="G30" s="26">
        <v>38</v>
      </c>
      <c r="H30" s="15">
        <v>26</v>
      </c>
      <c r="I30" s="15">
        <f t="shared" si="11"/>
        <v>64</v>
      </c>
      <c r="J30" s="15">
        <v>37</v>
      </c>
      <c r="K30" s="15">
        <v>28</v>
      </c>
      <c r="L30" s="15">
        <f t="shared" si="7"/>
        <v>65</v>
      </c>
      <c r="M30" s="15">
        <v>43</v>
      </c>
      <c r="N30" s="15">
        <v>32</v>
      </c>
      <c r="O30" s="15">
        <f t="shared" si="8"/>
        <v>75</v>
      </c>
      <c r="P30" s="15">
        <v>40</v>
      </c>
      <c r="Q30" s="15">
        <v>25</v>
      </c>
      <c r="R30" s="15">
        <f t="shared" si="9"/>
        <v>65</v>
      </c>
      <c r="S30" s="18">
        <f t="shared" si="10"/>
        <v>66.666666666666671</v>
      </c>
    </row>
    <row r="31" spans="1:19" ht="18.75" thickBot="1">
      <c r="A31" s="24">
        <v>15</v>
      </c>
      <c r="B31" s="24" t="s">
        <v>25</v>
      </c>
      <c r="C31" s="28" t="s">
        <v>54</v>
      </c>
      <c r="D31" s="15">
        <v>40</v>
      </c>
      <c r="E31" s="15">
        <v>24</v>
      </c>
      <c r="F31" s="15">
        <f t="shared" si="5"/>
        <v>64</v>
      </c>
      <c r="G31" s="26">
        <v>38</v>
      </c>
      <c r="H31" s="15">
        <v>28</v>
      </c>
      <c r="I31" s="15">
        <f t="shared" si="11"/>
        <v>66</v>
      </c>
      <c r="J31" s="15">
        <v>32</v>
      </c>
      <c r="K31" s="15">
        <v>28</v>
      </c>
      <c r="L31" s="15">
        <f t="shared" si="7"/>
        <v>60</v>
      </c>
      <c r="M31" s="15">
        <v>40</v>
      </c>
      <c r="N31" s="15">
        <v>29</v>
      </c>
      <c r="O31" s="15">
        <f t="shared" si="8"/>
        <v>69</v>
      </c>
      <c r="P31" s="15">
        <v>35</v>
      </c>
      <c r="Q31" s="15">
        <v>24</v>
      </c>
      <c r="R31" s="15">
        <f t="shared" si="9"/>
        <v>59</v>
      </c>
      <c r="S31" s="18">
        <f t="shared" si="10"/>
        <v>63.333333333333336</v>
      </c>
    </row>
    <row r="32" spans="1:19" ht="18.75" thickBot="1">
      <c r="A32" s="13">
        <v>74</v>
      </c>
      <c r="B32" s="24" t="s">
        <v>26</v>
      </c>
      <c r="C32" s="38" t="s">
        <v>55</v>
      </c>
      <c r="D32" s="15">
        <v>51</v>
      </c>
      <c r="E32" s="15">
        <v>36</v>
      </c>
      <c r="F32" s="15">
        <f t="shared" si="5"/>
        <v>87</v>
      </c>
      <c r="G32" s="16">
        <v>47</v>
      </c>
      <c r="H32" s="17">
        <v>30</v>
      </c>
      <c r="I32" s="15">
        <f t="shared" si="11"/>
        <v>77</v>
      </c>
      <c r="J32" s="17">
        <v>45</v>
      </c>
      <c r="K32" s="17">
        <v>35</v>
      </c>
      <c r="L32" s="15">
        <f t="shared" si="7"/>
        <v>80</v>
      </c>
      <c r="S32" s="18">
        <f t="shared" ref="S32:S45" si="12">(SUM(F32,I32,L32)/3)</f>
        <v>81.333333333333329</v>
      </c>
    </row>
    <row r="33" spans="1:19" ht="18.75" thickBot="1">
      <c r="A33" s="19">
        <v>47</v>
      </c>
      <c r="B33" s="24" t="s">
        <v>26</v>
      </c>
      <c r="C33" s="27" t="s">
        <v>56</v>
      </c>
      <c r="D33" s="15">
        <v>49</v>
      </c>
      <c r="E33" s="15">
        <v>34</v>
      </c>
      <c r="F33" s="15">
        <f t="shared" si="5"/>
        <v>83</v>
      </c>
      <c r="G33" s="21">
        <v>48</v>
      </c>
      <c r="H33" s="22">
        <v>32</v>
      </c>
      <c r="I33" s="15">
        <f t="shared" si="11"/>
        <v>80</v>
      </c>
      <c r="J33" s="22">
        <v>46</v>
      </c>
      <c r="K33" s="22">
        <v>33</v>
      </c>
      <c r="L33" s="15">
        <f t="shared" si="7"/>
        <v>79</v>
      </c>
      <c r="S33" s="18">
        <f t="shared" si="12"/>
        <v>80.666666666666671</v>
      </c>
    </row>
    <row r="34" spans="1:19" ht="18.75" thickBot="1">
      <c r="A34" s="19">
        <v>30</v>
      </c>
      <c r="B34" s="24" t="s">
        <v>26</v>
      </c>
      <c r="C34" s="20" t="s">
        <v>57</v>
      </c>
      <c r="D34" s="15">
        <v>47</v>
      </c>
      <c r="E34" s="15">
        <v>33</v>
      </c>
      <c r="F34" s="15">
        <f t="shared" si="5"/>
        <v>80</v>
      </c>
      <c r="G34" s="21">
        <v>44</v>
      </c>
      <c r="H34" s="22">
        <v>30</v>
      </c>
      <c r="I34" s="15">
        <f t="shared" si="11"/>
        <v>74</v>
      </c>
      <c r="J34" s="22">
        <v>46</v>
      </c>
      <c r="K34" s="22">
        <v>34</v>
      </c>
      <c r="L34" s="15">
        <f t="shared" si="7"/>
        <v>80</v>
      </c>
      <c r="S34" s="18">
        <f t="shared" si="12"/>
        <v>78</v>
      </c>
    </row>
    <row r="35" spans="1:19" ht="18.75" thickBot="1">
      <c r="A35" s="47">
        <v>6</v>
      </c>
      <c r="B35" s="47" t="s">
        <v>26</v>
      </c>
      <c r="C35" s="48" t="s">
        <v>58</v>
      </c>
      <c r="D35" s="49">
        <v>47</v>
      </c>
      <c r="E35" s="49">
        <v>34</v>
      </c>
      <c r="F35" s="49">
        <f t="shared" si="5"/>
        <v>81</v>
      </c>
      <c r="G35" s="50">
        <v>45</v>
      </c>
      <c r="H35" s="49">
        <v>30</v>
      </c>
      <c r="I35" s="49">
        <f t="shared" si="11"/>
        <v>75</v>
      </c>
      <c r="J35" s="49">
        <v>44</v>
      </c>
      <c r="K35" s="49">
        <v>32</v>
      </c>
      <c r="L35" s="49">
        <f t="shared" si="7"/>
        <v>76</v>
      </c>
      <c r="M35" s="51"/>
      <c r="N35" s="51"/>
      <c r="O35" s="51"/>
      <c r="P35" s="51"/>
      <c r="Q35" s="51"/>
      <c r="R35" s="51"/>
      <c r="S35" s="52">
        <f t="shared" si="12"/>
        <v>77.333333333333329</v>
      </c>
    </row>
    <row r="36" spans="1:19" ht="18.75" thickBot="1">
      <c r="A36" s="13">
        <v>25</v>
      </c>
      <c r="B36" s="24" t="s">
        <v>26</v>
      </c>
      <c r="C36" s="38" t="s">
        <v>59</v>
      </c>
      <c r="D36" s="15">
        <v>45</v>
      </c>
      <c r="E36" s="15">
        <v>29</v>
      </c>
      <c r="F36" s="15">
        <f t="shared" si="5"/>
        <v>74</v>
      </c>
      <c r="G36" s="16">
        <v>42</v>
      </c>
      <c r="H36" s="17">
        <v>32</v>
      </c>
      <c r="I36" s="15">
        <f t="shared" si="11"/>
        <v>74</v>
      </c>
      <c r="J36" s="17">
        <v>45</v>
      </c>
      <c r="K36" s="17">
        <v>34</v>
      </c>
      <c r="L36" s="15">
        <f t="shared" si="7"/>
        <v>79</v>
      </c>
      <c r="S36" s="18">
        <f t="shared" si="12"/>
        <v>75.666666666666671</v>
      </c>
    </row>
    <row r="37" spans="1:19" ht="18.75" thickBot="1">
      <c r="A37" s="19">
        <v>4</v>
      </c>
      <c r="B37" s="24" t="s">
        <v>26</v>
      </c>
      <c r="C37" s="27" t="s">
        <v>60</v>
      </c>
      <c r="D37" s="15">
        <v>48</v>
      </c>
      <c r="E37" s="15">
        <v>33</v>
      </c>
      <c r="F37" s="15">
        <f t="shared" si="5"/>
        <v>81</v>
      </c>
      <c r="G37" s="21">
        <v>44</v>
      </c>
      <c r="H37" s="22">
        <v>26</v>
      </c>
      <c r="I37" s="15">
        <f t="shared" si="11"/>
        <v>70</v>
      </c>
      <c r="J37" s="22">
        <v>43</v>
      </c>
      <c r="K37" s="22">
        <v>32</v>
      </c>
      <c r="L37" s="15">
        <f t="shared" si="7"/>
        <v>75</v>
      </c>
      <c r="S37" s="18">
        <f t="shared" si="12"/>
        <v>75.333333333333329</v>
      </c>
    </row>
    <row r="38" spans="1:19" ht="18.75" thickBot="1">
      <c r="A38" s="53">
        <v>5</v>
      </c>
      <c r="B38" s="47" t="s">
        <v>26</v>
      </c>
      <c r="C38" s="54" t="s">
        <v>61</v>
      </c>
      <c r="D38" s="49">
        <v>43</v>
      </c>
      <c r="E38" s="49">
        <v>33</v>
      </c>
      <c r="F38" s="49">
        <f t="shared" si="5"/>
        <v>76</v>
      </c>
      <c r="G38" s="55">
        <v>45</v>
      </c>
      <c r="H38" s="56">
        <v>28</v>
      </c>
      <c r="I38" s="49">
        <f t="shared" si="11"/>
        <v>73</v>
      </c>
      <c r="J38" s="56">
        <v>44</v>
      </c>
      <c r="K38" s="56">
        <v>33</v>
      </c>
      <c r="L38" s="49">
        <f t="shared" si="7"/>
        <v>77</v>
      </c>
      <c r="M38" s="51"/>
      <c r="N38" s="51"/>
      <c r="O38" s="51"/>
      <c r="P38" s="51"/>
      <c r="Q38" s="51"/>
      <c r="R38" s="51"/>
      <c r="S38" s="52">
        <f t="shared" si="12"/>
        <v>75.333333333333329</v>
      </c>
    </row>
    <row r="39" spans="1:19" ht="18.75" thickBot="1">
      <c r="A39" s="24">
        <v>50</v>
      </c>
      <c r="B39" s="24" t="s">
        <v>26</v>
      </c>
      <c r="C39" s="28" t="s">
        <v>62</v>
      </c>
      <c r="D39" s="15">
        <v>46</v>
      </c>
      <c r="E39" s="15">
        <v>31</v>
      </c>
      <c r="F39" s="15">
        <f t="shared" si="5"/>
        <v>77</v>
      </c>
      <c r="G39" s="26">
        <v>42</v>
      </c>
      <c r="H39" s="15">
        <v>29</v>
      </c>
      <c r="I39" s="15">
        <f t="shared" si="11"/>
        <v>71</v>
      </c>
      <c r="J39" s="15">
        <v>43</v>
      </c>
      <c r="K39" s="15">
        <v>32</v>
      </c>
      <c r="L39" s="15">
        <f t="shared" si="7"/>
        <v>75</v>
      </c>
      <c r="S39" s="18">
        <f t="shared" si="12"/>
        <v>74.333333333333329</v>
      </c>
    </row>
    <row r="40" spans="1:19" ht="18.75" thickBot="1">
      <c r="A40" s="19">
        <v>73</v>
      </c>
      <c r="B40" s="24" t="s">
        <v>26</v>
      </c>
      <c r="C40" s="27" t="s">
        <v>63</v>
      </c>
      <c r="D40" s="15">
        <v>46</v>
      </c>
      <c r="E40" s="15">
        <v>32</v>
      </c>
      <c r="F40" s="15">
        <f t="shared" si="5"/>
        <v>78</v>
      </c>
      <c r="G40" s="21">
        <v>44</v>
      </c>
      <c r="H40" s="22">
        <v>28</v>
      </c>
      <c r="I40" s="15">
        <f t="shared" si="11"/>
        <v>72</v>
      </c>
      <c r="J40" s="22">
        <v>41</v>
      </c>
      <c r="K40" s="22">
        <v>31</v>
      </c>
      <c r="L40" s="15">
        <f t="shared" si="7"/>
        <v>72</v>
      </c>
      <c r="S40" s="18">
        <f t="shared" si="12"/>
        <v>74</v>
      </c>
    </row>
    <row r="41" spans="1:19" ht="18.75" thickBot="1">
      <c r="A41" s="24">
        <v>16</v>
      </c>
      <c r="B41" s="24" t="s">
        <v>26</v>
      </c>
      <c r="C41" s="28" t="s">
        <v>64</v>
      </c>
      <c r="D41" s="15">
        <v>42</v>
      </c>
      <c r="E41" s="15">
        <v>29</v>
      </c>
      <c r="F41" s="15">
        <f t="shared" si="5"/>
        <v>71</v>
      </c>
      <c r="G41" s="26">
        <v>44</v>
      </c>
      <c r="H41" s="15">
        <v>28</v>
      </c>
      <c r="I41" s="15">
        <f t="shared" si="11"/>
        <v>72</v>
      </c>
      <c r="J41" s="15">
        <v>43</v>
      </c>
      <c r="K41" s="15">
        <v>32</v>
      </c>
      <c r="L41" s="15">
        <f t="shared" si="7"/>
        <v>75</v>
      </c>
      <c r="S41" s="18">
        <f t="shared" si="12"/>
        <v>72.666666666666671</v>
      </c>
    </row>
    <row r="42" spans="1:19" ht="18.75" thickBot="1">
      <c r="A42" s="19">
        <v>35</v>
      </c>
      <c r="B42" s="24" t="s">
        <v>26</v>
      </c>
      <c r="C42" s="20" t="s">
        <v>65</v>
      </c>
      <c r="D42" s="15">
        <v>44</v>
      </c>
      <c r="E42" s="15">
        <v>29</v>
      </c>
      <c r="F42" s="15">
        <f t="shared" si="5"/>
        <v>73</v>
      </c>
      <c r="G42" s="21">
        <v>42</v>
      </c>
      <c r="H42" s="22">
        <v>26</v>
      </c>
      <c r="I42" s="15">
        <f t="shared" si="11"/>
        <v>68</v>
      </c>
      <c r="J42" s="22">
        <v>42</v>
      </c>
      <c r="K42" s="22">
        <v>32</v>
      </c>
      <c r="L42" s="15">
        <f t="shared" si="7"/>
        <v>74</v>
      </c>
      <c r="S42" s="18">
        <f t="shared" si="12"/>
        <v>71.666666666666671</v>
      </c>
    </row>
    <row r="43" spans="1:19" ht="18.75" thickBot="1">
      <c r="A43" s="24">
        <v>61</v>
      </c>
      <c r="B43" s="24" t="s">
        <v>26</v>
      </c>
      <c r="C43" s="42" t="s">
        <v>66</v>
      </c>
      <c r="D43" s="15">
        <v>42</v>
      </c>
      <c r="E43" s="15">
        <v>28</v>
      </c>
      <c r="F43" s="15">
        <f t="shared" si="5"/>
        <v>70</v>
      </c>
      <c r="G43" s="26">
        <v>39</v>
      </c>
      <c r="H43" s="15">
        <v>26</v>
      </c>
      <c r="I43" s="15">
        <f t="shared" si="11"/>
        <v>65</v>
      </c>
      <c r="J43" s="15">
        <v>40</v>
      </c>
      <c r="K43" s="15">
        <v>30</v>
      </c>
      <c r="L43" s="15">
        <f t="shared" si="7"/>
        <v>70</v>
      </c>
      <c r="S43" s="18">
        <f t="shared" si="12"/>
        <v>68.333333333333329</v>
      </c>
    </row>
    <row r="44" spans="1:19" ht="18.75" thickBot="1">
      <c r="A44" s="19">
        <v>26</v>
      </c>
      <c r="B44" s="24" t="s">
        <v>26</v>
      </c>
      <c r="C44" s="27" t="s">
        <v>67</v>
      </c>
      <c r="D44" s="15">
        <v>41</v>
      </c>
      <c r="E44" s="15">
        <v>27</v>
      </c>
      <c r="F44" s="15">
        <f t="shared" si="5"/>
        <v>68</v>
      </c>
      <c r="G44" s="21">
        <v>40</v>
      </c>
      <c r="H44" s="22">
        <v>22</v>
      </c>
      <c r="I44" s="15">
        <f t="shared" si="11"/>
        <v>62</v>
      </c>
      <c r="J44" s="22">
        <v>42</v>
      </c>
      <c r="K44" s="22">
        <v>31</v>
      </c>
      <c r="L44" s="15">
        <f t="shared" si="7"/>
        <v>73</v>
      </c>
      <c r="S44" s="18">
        <f t="shared" si="12"/>
        <v>67.666666666666671</v>
      </c>
    </row>
    <row r="45" spans="1:19" ht="18.75" thickBot="1">
      <c r="A45" s="24">
        <v>51</v>
      </c>
      <c r="B45" s="24" t="s">
        <v>26</v>
      </c>
      <c r="C45" s="25" t="s">
        <v>68</v>
      </c>
      <c r="D45" s="15">
        <v>39</v>
      </c>
      <c r="E45" s="15">
        <v>25</v>
      </c>
      <c r="F45" s="15">
        <f t="shared" si="5"/>
        <v>64</v>
      </c>
      <c r="G45" s="26">
        <v>38</v>
      </c>
      <c r="H45" s="15">
        <v>25</v>
      </c>
      <c r="I45" s="15">
        <f t="shared" si="11"/>
        <v>63</v>
      </c>
      <c r="J45" s="15">
        <v>40</v>
      </c>
      <c r="K45" s="15">
        <v>31</v>
      </c>
      <c r="L45" s="15">
        <f t="shared" si="7"/>
        <v>71</v>
      </c>
      <c r="S45" s="18">
        <f t="shared" si="12"/>
        <v>66</v>
      </c>
    </row>
    <row r="46" spans="1:19" ht="18.75" hidden="1" thickBot="1">
      <c r="B46" s="24" t="s">
        <v>26</v>
      </c>
      <c r="C46" s="43"/>
    </row>
    <row r="47" spans="1:19" ht="18.75" hidden="1" thickBot="1">
      <c r="B47" s="24" t="s">
        <v>26</v>
      </c>
    </row>
    <row r="48" spans="1:19" ht="18.75" hidden="1" thickBot="1">
      <c r="B48" s="24" t="s">
        <v>26</v>
      </c>
    </row>
    <row r="49" spans="2:2" ht="18.75" hidden="1" thickBot="1">
      <c r="B49" s="24" t="s">
        <v>26</v>
      </c>
    </row>
    <row r="50" spans="2:2" ht="18.75" hidden="1" thickBot="1">
      <c r="B50" s="24" t="s">
        <v>26</v>
      </c>
    </row>
    <row r="51" spans="2:2" ht="18.75" hidden="1" thickBot="1">
      <c r="B51" s="24" t="s">
        <v>26</v>
      </c>
    </row>
  </sheetData>
  <sortState ref="A19:S22">
    <sortCondition descending="1" ref="S19:S22"/>
  </sortState>
  <mergeCells count="1">
    <mergeCell ref="A11:S11"/>
  </mergeCells>
  <conditionalFormatting sqref="S16:S23">
    <cfRule type="dataBar" priority="18">
      <dataBar>
        <cfvo type="min" val="0"/>
        <cfvo type="max" val="0"/>
        <color rgb="FF008AEF"/>
      </dataBar>
    </cfRule>
  </conditionalFormatting>
  <conditionalFormatting sqref="D16:R23">
    <cfRule type="cellIs" dxfId="9" priority="16" stopIfTrue="1" operator="greaterThan">
      <formula>100</formula>
    </cfRule>
    <cfRule type="dataBar" priority="17">
      <dataBar>
        <cfvo type="min" val="0"/>
        <cfvo type="max" val="0"/>
        <color rgb="FFFFB628"/>
      </dataBar>
    </cfRule>
  </conditionalFormatting>
  <conditionalFormatting sqref="S19:S21">
    <cfRule type="dataBar" priority="15">
      <dataBar>
        <cfvo type="min" val="0"/>
        <cfvo type="max" val="0"/>
        <color rgb="FF008AEF"/>
      </dataBar>
    </cfRule>
  </conditionalFormatting>
  <conditionalFormatting sqref="D19:Q21">
    <cfRule type="cellIs" dxfId="8" priority="14" stopIfTrue="1" operator="greaterThan">
      <formula>100</formula>
    </cfRule>
  </conditionalFormatting>
  <conditionalFormatting sqref="D19:R21">
    <cfRule type="dataBar" priority="13">
      <dataBar>
        <cfvo type="min" val="0"/>
        <cfvo type="max" val="0"/>
        <color rgb="FFFFB628"/>
      </dataBar>
    </cfRule>
  </conditionalFormatting>
  <conditionalFormatting sqref="S14:S15">
    <cfRule type="dataBar" priority="12">
      <dataBar>
        <cfvo type="min" val="0"/>
        <cfvo type="max" val="0"/>
        <color rgb="FF008AEF"/>
      </dataBar>
    </cfRule>
  </conditionalFormatting>
  <conditionalFormatting sqref="D14:R15">
    <cfRule type="cellIs" dxfId="7" priority="10" stopIfTrue="1" operator="greaterThan">
      <formula>100</formula>
    </cfRule>
    <cfRule type="dataBar" priority="11">
      <dataBar>
        <cfvo type="min" val="0"/>
        <cfvo type="max" val="0"/>
        <color rgb="FFFFB628"/>
      </dataBar>
    </cfRule>
  </conditionalFormatting>
  <conditionalFormatting sqref="S22:S31">
    <cfRule type="dataBar" priority="9">
      <dataBar>
        <cfvo type="min" val="0"/>
        <cfvo type="max" val="0"/>
        <color rgb="FF008AEF"/>
      </dataBar>
    </cfRule>
  </conditionalFormatting>
  <conditionalFormatting sqref="D22:R31">
    <cfRule type="cellIs" dxfId="6" priority="7" stopIfTrue="1" operator="greaterThan">
      <formula>100</formula>
    </cfRule>
    <cfRule type="dataBar" priority="8">
      <dataBar>
        <cfvo type="min" val="0"/>
        <cfvo type="max" val="0"/>
        <color rgb="FFFFB628"/>
      </dataBar>
    </cfRule>
  </conditionalFormatting>
  <conditionalFormatting sqref="S32:S45">
    <cfRule type="dataBar" priority="6">
      <dataBar>
        <cfvo type="min" val="0"/>
        <cfvo type="max" val="0"/>
        <color rgb="FF008AEF"/>
      </dataBar>
    </cfRule>
  </conditionalFormatting>
  <conditionalFormatting sqref="D32:L45">
    <cfRule type="cellIs" dxfId="5" priority="4" stopIfTrue="1" operator="greaterThan">
      <formula>100</formula>
    </cfRule>
    <cfRule type="dataBar" priority="5">
      <dataBar>
        <cfvo type="min" val="0"/>
        <cfvo type="max" val="0"/>
        <color rgb="FFFFB628"/>
      </dataBar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5:S39"/>
  <sheetViews>
    <sheetView workbookViewId="0">
      <selection activeCell="A24" activeCellId="2" sqref="A15:S15 A16:S16 A24:S24"/>
    </sheetView>
  </sheetViews>
  <sheetFormatPr defaultRowHeight="15"/>
  <cols>
    <col min="1" max="2" width="7.7109375" customWidth="1"/>
    <col min="3" max="3" width="45.7109375" customWidth="1"/>
    <col min="4" max="18" width="7.7109375" hidden="1" customWidth="1"/>
    <col min="19" max="19" width="15.7109375" customWidth="1"/>
  </cols>
  <sheetData>
    <row r="5" spans="1:19">
      <c r="C5" s="44"/>
    </row>
    <row r="7" spans="1:19" ht="20.25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0.25">
      <c r="A8" s="1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11" spans="1:19" ht="24" thickBot="1">
      <c r="A11" s="72" t="s">
        <v>97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ht="15.75" thickBot="1">
      <c r="A12" s="2"/>
      <c r="B12" s="2"/>
      <c r="C12" s="2"/>
      <c r="D12" s="3" t="s">
        <v>2</v>
      </c>
      <c r="E12" s="4"/>
      <c r="F12" s="5"/>
      <c r="G12" s="6" t="s">
        <v>3</v>
      </c>
      <c r="H12" s="4"/>
      <c r="I12" s="5"/>
      <c r="J12" s="6" t="s">
        <v>4</v>
      </c>
      <c r="K12" s="4"/>
      <c r="L12" s="5"/>
      <c r="M12" s="6" t="s">
        <v>5</v>
      </c>
      <c r="N12" s="4"/>
      <c r="O12" s="5"/>
      <c r="P12" s="6" t="s">
        <v>6</v>
      </c>
      <c r="Q12" s="4"/>
      <c r="R12" s="7"/>
    </row>
    <row r="13" spans="1:19" ht="15.75" thickBot="1">
      <c r="A13" s="31" t="s">
        <v>7</v>
      </c>
      <c r="B13" s="31" t="s">
        <v>28</v>
      </c>
      <c r="C13" s="45" t="s">
        <v>8</v>
      </c>
      <c r="D13" s="10" t="s">
        <v>9</v>
      </c>
      <c r="E13" s="10" t="s">
        <v>10</v>
      </c>
      <c r="F13" s="10" t="s">
        <v>11</v>
      </c>
      <c r="G13" s="11" t="s">
        <v>9</v>
      </c>
      <c r="H13" s="11" t="s">
        <v>10</v>
      </c>
      <c r="I13" s="11" t="s">
        <v>11</v>
      </c>
      <c r="J13" s="11" t="s">
        <v>9</v>
      </c>
      <c r="K13" s="11" t="s">
        <v>10</v>
      </c>
      <c r="L13" s="11" t="s">
        <v>11</v>
      </c>
      <c r="M13" s="11" t="s">
        <v>9</v>
      </c>
      <c r="N13" s="11" t="s">
        <v>10</v>
      </c>
      <c r="O13" s="11" t="s">
        <v>11</v>
      </c>
      <c r="P13" s="11" t="s">
        <v>9</v>
      </c>
      <c r="Q13" s="11" t="s">
        <v>10</v>
      </c>
      <c r="R13" s="11" t="s">
        <v>11</v>
      </c>
      <c r="S13" s="12" t="s">
        <v>12</v>
      </c>
    </row>
    <row r="14" spans="1:19" ht="18.75" thickBot="1">
      <c r="A14" s="13">
        <v>39</v>
      </c>
      <c r="B14" s="33" t="s">
        <v>25</v>
      </c>
      <c r="C14" s="32" t="s">
        <v>69</v>
      </c>
      <c r="D14" s="26">
        <v>55</v>
      </c>
      <c r="E14" s="15">
        <v>34</v>
      </c>
      <c r="F14" s="15">
        <f t="shared" ref="F14:F19" si="0">SUM(D14:E14)</f>
        <v>89</v>
      </c>
      <c r="G14" s="16">
        <v>55</v>
      </c>
      <c r="H14" s="17">
        <v>35</v>
      </c>
      <c r="I14" s="15">
        <f t="shared" ref="I14:I19" si="1">SUM(G14:H14)</f>
        <v>90</v>
      </c>
      <c r="J14" s="17">
        <v>57</v>
      </c>
      <c r="K14" s="17">
        <v>39</v>
      </c>
      <c r="L14" s="15">
        <f t="shared" ref="L14:L19" si="2">SUM(J14:K14)</f>
        <v>96</v>
      </c>
      <c r="M14" s="17">
        <v>54</v>
      </c>
      <c r="N14" s="17">
        <v>33</v>
      </c>
      <c r="O14" s="15">
        <f t="shared" ref="O14:O19" si="3">SUM(M14:N14)</f>
        <v>87</v>
      </c>
      <c r="P14" s="17">
        <v>50</v>
      </c>
      <c r="Q14" s="17">
        <v>35</v>
      </c>
      <c r="R14" s="15">
        <f t="shared" ref="R14:R19" si="4">SUM(P14:Q14)</f>
        <v>85</v>
      </c>
      <c r="S14" s="18">
        <f t="shared" ref="S14:S19" si="5">(SUM(F14,I14,L14,O14,R14)-MIN(F14,I14,L14,O14,R14)-MAX(F14,I14,L14,O14,R14))/3</f>
        <v>88.666666666666671</v>
      </c>
    </row>
    <row r="15" spans="1:19" ht="18.75" thickBot="1">
      <c r="A15" s="53">
        <v>7</v>
      </c>
      <c r="B15" s="61" t="s">
        <v>25</v>
      </c>
      <c r="C15" s="67" t="s">
        <v>70</v>
      </c>
      <c r="D15" s="49">
        <v>55</v>
      </c>
      <c r="E15" s="49">
        <v>36</v>
      </c>
      <c r="F15" s="49">
        <f t="shared" si="0"/>
        <v>91</v>
      </c>
      <c r="G15" s="55">
        <v>53</v>
      </c>
      <c r="H15" s="56">
        <v>34</v>
      </c>
      <c r="I15" s="49">
        <f t="shared" si="1"/>
        <v>87</v>
      </c>
      <c r="J15" s="56">
        <v>56</v>
      </c>
      <c r="K15" s="56">
        <v>40</v>
      </c>
      <c r="L15" s="49">
        <f t="shared" si="2"/>
        <v>96</v>
      </c>
      <c r="M15" s="56">
        <v>51</v>
      </c>
      <c r="N15" s="56">
        <v>30</v>
      </c>
      <c r="O15" s="49">
        <f t="shared" si="3"/>
        <v>81</v>
      </c>
      <c r="P15" s="56">
        <v>50</v>
      </c>
      <c r="Q15" s="56">
        <v>35</v>
      </c>
      <c r="R15" s="49">
        <f t="shared" si="4"/>
        <v>85</v>
      </c>
      <c r="S15" s="52">
        <f t="shared" si="5"/>
        <v>87.666666666666671</v>
      </c>
    </row>
    <row r="16" spans="1:19" ht="18.75" thickBot="1">
      <c r="A16" s="53">
        <v>8</v>
      </c>
      <c r="B16" s="61" t="s">
        <v>25</v>
      </c>
      <c r="C16" s="54" t="s">
        <v>71</v>
      </c>
      <c r="D16" s="49">
        <v>44</v>
      </c>
      <c r="E16" s="49">
        <v>32</v>
      </c>
      <c r="F16" s="49">
        <f t="shared" si="0"/>
        <v>76</v>
      </c>
      <c r="G16" s="55">
        <v>52</v>
      </c>
      <c r="H16" s="56">
        <v>33</v>
      </c>
      <c r="I16" s="49">
        <f t="shared" si="1"/>
        <v>85</v>
      </c>
      <c r="J16" s="56">
        <v>56</v>
      </c>
      <c r="K16" s="56">
        <v>38</v>
      </c>
      <c r="L16" s="49">
        <f t="shared" si="2"/>
        <v>94</v>
      </c>
      <c r="M16" s="56">
        <v>53</v>
      </c>
      <c r="N16" s="56">
        <v>30</v>
      </c>
      <c r="O16" s="49">
        <f t="shared" si="3"/>
        <v>83</v>
      </c>
      <c r="P16" s="56">
        <v>45</v>
      </c>
      <c r="Q16" s="56">
        <v>30</v>
      </c>
      <c r="R16" s="49">
        <f t="shared" si="4"/>
        <v>75</v>
      </c>
      <c r="S16" s="52">
        <f t="shared" si="5"/>
        <v>81.333333333333329</v>
      </c>
    </row>
    <row r="17" spans="1:19" ht="18.75" thickBot="1">
      <c r="A17" s="24">
        <v>62</v>
      </c>
      <c r="B17" s="33" t="s">
        <v>25</v>
      </c>
      <c r="C17" s="28" t="s">
        <v>72</v>
      </c>
      <c r="D17" s="15">
        <v>47</v>
      </c>
      <c r="E17" s="15">
        <v>31</v>
      </c>
      <c r="F17" s="15">
        <f t="shared" si="0"/>
        <v>78</v>
      </c>
      <c r="G17" s="26">
        <v>50</v>
      </c>
      <c r="H17" s="15">
        <v>32</v>
      </c>
      <c r="I17" s="15">
        <f t="shared" si="1"/>
        <v>82</v>
      </c>
      <c r="J17" s="15">
        <v>57</v>
      </c>
      <c r="K17" s="15">
        <v>37</v>
      </c>
      <c r="L17" s="15">
        <f t="shared" si="2"/>
        <v>94</v>
      </c>
      <c r="M17" s="15">
        <v>48</v>
      </c>
      <c r="N17" s="15">
        <v>31</v>
      </c>
      <c r="O17" s="15">
        <f t="shared" si="3"/>
        <v>79</v>
      </c>
      <c r="P17" s="15">
        <v>45</v>
      </c>
      <c r="Q17" s="15">
        <v>30</v>
      </c>
      <c r="R17" s="15">
        <f t="shared" si="4"/>
        <v>75</v>
      </c>
      <c r="S17" s="18">
        <f t="shared" si="5"/>
        <v>79.666666666666671</v>
      </c>
    </row>
    <row r="18" spans="1:19" ht="18.75" thickBot="1">
      <c r="A18" s="30">
        <v>63</v>
      </c>
      <c r="B18" s="33" t="s">
        <v>25</v>
      </c>
      <c r="C18" s="46" t="s">
        <v>73</v>
      </c>
      <c r="D18" s="15">
        <v>47</v>
      </c>
      <c r="E18" s="15">
        <v>35</v>
      </c>
      <c r="F18" s="15">
        <f t="shared" si="0"/>
        <v>82</v>
      </c>
      <c r="G18" s="15">
        <v>47</v>
      </c>
      <c r="H18" s="15">
        <v>30</v>
      </c>
      <c r="I18" s="15">
        <f t="shared" si="1"/>
        <v>77</v>
      </c>
      <c r="J18" s="15">
        <v>58</v>
      </c>
      <c r="K18" s="15">
        <v>40</v>
      </c>
      <c r="L18" s="15">
        <f t="shared" si="2"/>
        <v>98</v>
      </c>
      <c r="M18" s="15">
        <v>40</v>
      </c>
      <c r="N18" s="15">
        <v>35</v>
      </c>
      <c r="O18" s="15">
        <f t="shared" si="3"/>
        <v>75</v>
      </c>
      <c r="P18" s="15">
        <v>40</v>
      </c>
      <c r="Q18" s="15">
        <v>30</v>
      </c>
      <c r="R18" s="15">
        <f t="shared" si="4"/>
        <v>70</v>
      </c>
      <c r="S18" s="18">
        <f t="shared" si="5"/>
        <v>78</v>
      </c>
    </row>
    <row r="19" spans="1:19" ht="18.75" thickBot="1">
      <c r="A19" s="33">
        <v>64</v>
      </c>
      <c r="B19" s="33" t="s">
        <v>25</v>
      </c>
      <c r="C19" s="34" t="s">
        <v>74</v>
      </c>
      <c r="D19" s="35">
        <v>42</v>
      </c>
      <c r="E19" s="35">
        <v>32</v>
      </c>
      <c r="F19" s="35">
        <f t="shared" si="0"/>
        <v>74</v>
      </c>
      <c r="G19" s="36">
        <v>48</v>
      </c>
      <c r="H19" s="35">
        <v>28</v>
      </c>
      <c r="I19" s="35">
        <f t="shared" si="1"/>
        <v>76</v>
      </c>
      <c r="J19" s="35">
        <v>58</v>
      </c>
      <c r="K19" s="35">
        <v>38</v>
      </c>
      <c r="L19" s="35">
        <f t="shared" si="2"/>
        <v>96</v>
      </c>
      <c r="M19" s="35">
        <v>44</v>
      </c>
      <c r="N19" s="35">
        <v>31</v>
      </c>
      <c r="O19" s="35">
        <f t="shared" si="3"/>
        <v>75</v>
      </c>
      <c r="P19" s="35">
        <v>40</v>
      </c>
      <c r="Q19" s="35">
        <v>35</v>
      </c>
      <c r="R19" s="35">
        <f t="shared" si="4"/>
        <v>75</v>
      </c>
      <c r="S19" s="18">
        <f t="shared" si="5"/>
        <v>75.333333333333329</v>
      </c>
    </row>
    <row r="20" spans="1:19" ht="18.75" thickBot="1">
      <c r="A20" s="13">
        <v>56</v>
      </c>
      <c r="B20" s="30" t="s">
        <v>26</v>
      </c>
      <c r="C20" s="14" t="s">
        <v>76</v>
      </c>
      <c r="D20" s="15">
        <v>46</v>
      </c>
      <c r="E20" s="15">
        <v>32</v>
      </c>
      <c r="F20" s="15">
        <f t="shared" ref="F20:F39" si="6">SUM(D20:E20)</f>
        <v>78</v>
      </c>
      <c r="G20" s="16">
        <v>53</v>
      </c>
      <c r="H20" s="17">
        <v>33</v>
      </c>
      <c r="I20" s="15">
        <f t="shared" ref="I20:I39" si="7">SUM(G20:H20)</f>
        <v>86</v>
      </c>
      <c r="J20" s="17">
        <v>57</v>
      </c>
      <c r="K20" s="17">
        <v>37</v>
      </c>
      <c r="L20" s="15">
        <f t="shared" ref="L20:L39" si="8">SUM(J20:K20)</f>
        <v>94</v>
      </c>
      <c r="M20" s="17">
        <v>52</v>
      </c>
      <c r="N20" s="17">
        <v>28</v>
      </c>
      <c r="O20" s="15">
        <v>80</v>
      </c>
      <c r="P20" s="17">
        <v>50</v>
      </c>
      <c r="Q20" s="17">
        <v>40</v>
      </c>
      <c r="R20" s="15">
        <f t="shared" ref="R20:R39" si="9">SUM(P20:Q20)</f>
        <v>90</v>
      </c>
      <c r="S20" s="18">
        <f t="shared" ref="S20:S39" si="10">(SUM(F20,I20,L20,O20,R20)-MIN(F20,I20,L20,O20,R20)-MAX(F20,I20,L20,O20,R20))/3</f>
        <v>85.333333333333329</v>
      </c>
    </row>
    <row r="21" spans="1:19" ht="18.75" thickBot="1">
      <c r="A21" s="19">
        <v>53</v>
      </c>
      <c r="B21" s="30" t="s">
        <v>26</v>
      </c>
      <c r="C21" s="27" t="s">
        <v>77</v>
      </c>
      <c r="D21" s="15">
        <v>54</v>
      </c>
      <c r="E21" s="15">
        <v>34</v>
      </c>
      <c r="F21" s="15">
        <f t="shared" si="6"/>
        <v>88</v>
      </c>
      <c r="G21" s="21">
        <v>50</v>
      </c>
      <c r="H21" s="22">
        <v>34</v>
      </c>
      <c r="I21" s="15">
        <f t="shared" si="7"/>
        <v>84</v>
      </c>
      <c r="J21" s="22">
        <v>57</v>
      </c>
      <c r="K21" s="22">
        <v>37</v>
      </c>
      <c r="L21" s="15">
        <f t="shared" si="8"/>
        <v>94</v>
      </c>
      <c r="M21" s="22">
        <v>49</v>
      </c>
      <c r="N21" s="22">
        <v>28</v>
      </c>
      <c r="O21" s="15">
        <f t="shared" ref="O21:O29" si="11">SUM(M21:N21)</f>
        <v>77</v>
      </c>
      <c r="P21" s="22">
        <v>45</v>
      </c>
      <c r="Q21" s="22">
        <v>35</v>
      </c>
      <c r="R21" s="15">
        <f t="shared" si="9"/>
        <v>80</v>
      </c>
      <c r="S21" s="18">
        <f t="shared" si="10"/>
        <v>84</v>
      </c>
    </row>
    <row r="22" spans="1:19" ht="18.75" thickBot="1">
      <c r="A22" s="19">
        <v>66</v>
      </c>
      <c r="B22" s="30" t="s">
        <v>26</v>
      </c>
      <c r="C22" s="20" t="s">
        <v>78</v>
      </c>
      <c r="D22" s="15">
        <v>55</v>
      </c>
      <c r="E22" s="15">
        <v>35</v>
      </c>
      <c r="F22" s="15">
        <f t="shared" si="6"/>
        <v>90</v>
      </c>
      <c r="G22" s="21">
        <v>51</v>
      </c>
      <c r="H22" s="22">
        <v>31</v>
      </c>
      <c r="I22" s="15">
        <f t="shared" si="7"/>
        <v>82</v>
      </c>
      <c r="J22" s="22">
        <v>59</v>
      </c>
      <c r="K22" s="22">
        <v>38</v>
      </c>
      <c r="L22" s="15">
        <f t="shared" si="8"/>
        <v>97</v>
      </c>
      <c r="M22" s="22">
        <v>45</v>
      </c>
      <c r="N22" s="22">
        <v>35</v>
      </c>
      <c r="O22" s="15">
        <f t="shared" si="11"/>
        <v>80</v>
      </c>
      <c r="P22" s="22">
        <v>45</v>
      </c>
      <c r="Q22" s="22">
        <v>35</v>
      </c>
      <c r="R22" s="15">
        <f t="shared" si="9"/>
        <v>80</v>
      </c>
      <c r="S22" s="18">
        <f t="shared" si="10"/>
        <v>84</v>
      </c>
    </row>
    <row r="23" spans="1:19" ht="18.75" thickBot="1">
      <c r="A23" s="24">
        <v>68</v>
      </c>
      <c r="B23" s="30" t="s">
        <v>26</v>
      </c>
      <c r="C23" s="28" t="s">
        <v>79</v>
      </c>
      <c r="D23" s="15">
        <v>48</v>
      </c>
      <c r="E23" s="15">
        <v>33</v>
      </c>
      <c r="F23" s="15">
        <f t="shared" si="6"/>
        <v>81</v>
      </c>
      <c r="G23" s="26">
        <v>50</v>
      </c>
      <c r="H23" s="15">
        <v>35</v>
      </c>
      <c r="I23" s="15">
        <f t="shared" si="7"/>
        <v>85</v>
      </c>
      <c r="J23" s="15">
        <v>57</v>
      </c>
      <c r="K23" s="15">
        <v>38</v>
      </c>
      <c r="L23" s="15">
        <f t="shared" si="8"/>
        <v>95</v>
      </c>
      <c r="M23" s="15">
        <v>45</v>
      </c>
      <c r="N23" s="15">
        <v>32</v>
      </c>
      <c r="O23" s="15">
        <f t="shared" si="11"/>
        <v>77</v>
      </c>
      <c r="P23" s="15">
        <v>50</v>
      </c>
      <c r="Q23" s="15">
        <v>35</v>
      </c>
      <c r="R23" s="15">
        <f t="shared" si="9"/>
        <v>85</v>
      </c>
      <c r="S23" s="18">
        <f t="shared" si="10"/>
        <v>83.666666666666671</v>
      </c>
    </row>
    <row r="24" spans="1:19" ht="18.75" thickBot="1">
      <c r="A24" s="68">
        <v>9</v>
      </c>
      <c r="B24" s="59" t="s">
        <v>26</v>
      </c>
      <c r="C24" s="69" t="s">
        <v>80</v>
      </c>
      <c r="D24" s="49">
        <v>54</v>
      </c>
      <c r="E24" s="49">
        <v>34</v>
      </c>
      <c r="F24" s="49">
        <f t="shared" si="6"/>
        <v>88</v>
      </c>
      <c r="G24" s="70">
        <v>50</v>
      </c>
      <c r="H24" s="71">
        <v>30</v>
      </c>
      <c r="I24" s="49">
        <f t="shared" si="7"/>
        <v>80</v>
      </c>
      <c r="J24" s="71">
        <v>57</v>
      </c>
      <c r="K24" s="71">
        <v>37</v>
      </c>
      <c r="L24" s="49">
        <f t="shared" si="8"/>
        <v>94</v>
      </c>
      <c r="M24" s="71">
        <v>53</v>
      </c>
      <c r="N24" s="71">
        <v>29</v>
      </c>
      <c r="O24" s="49">
        <f t="shared" si="11"/>
        <v>82</v>
      </c>
      <c r="P24" s="71">
        <v>50</v>
      </c>
      <c r="Q24" s="71">
        <v>30</v>
      </c>
      <c r="R24" s="49">
        <f t="shared" si="9"/>
        <v>80</v>
      </c>
      <c r="S24" s="52">
        <f t="shared" si="10"/>
        <v>83.333333333333329</v>
      </c>
    </row>
    <row r="25" spans="1:19" ht="18.75" thickBot="1">
      <c r="A25" s="19">
        <v>28</v>
      </c>
      <c r="B25" s="30" t="s">
        <v>26</v>
      </c>
      <c r="C25" s="23" t="s">
        <v>81</v>
      </c>
      <c r="D25" s="15">
        <v>51</v>
      </c>
      <c r="E25" s="15">
        <v>33</v>
      </c>
      <c r="F25" s="15">
        <f t="shared" si="6"/>
        <v>84</v>
      </c>
      <c r="G25" s="21">
        <v>51</v>
      </c>
      <c r="H25" s="22">
        <v>32</v>
      </c>
      <c r="I25" s="15">
        <f t="shared" si="7"/>
        <v>83</v>
      </c>
      <c r="J25" s="22">
        <v>57</v>
      </c>
      <c r="K25" s="22">
        <v>37</v>
      </c>
      <c r="L25" s="15">
        <f t="shared" si="8"/>
        <v>94</v>
      </c>
      <c r="M25" s="22">
        <v>41</v>
      </c>
      <c r="N25" s="22">
        <v>27</v>
      </c>
      <c r="O25" s="15">
        <f t="shared" si="11"/>
        <v>68</v>
      </c>
      <c r="P25" s="22">
        <v>45</v>
      </c>
      <c r="Q25" s="22">
        <v>35</v>
      </c>
      <c r="R25" s="15">
        <f t="shared" si="9"/>
        <v>80</v>
      </c>
      <c r="S25" s="18">
        <f t="shared" si="10"/>
        <v>82.333333333333329</v>
      </c>
    </row>
    <row r="26" spans="1:19" ht="18.75" thickBot="1">
      <c r="A26" s="19">
        <v>31</v>
      </c>
      <c r="B26" s="30" t="s">
        <v>26</v>
      </c>
      <c r="C26" s="23" t="s">
        <v>82</v>
      </c>
      <c r="D26" s="15">
        <v>55</v>
      </c>
      <c r="E26" s="15">
        <v>34</v>
      </c>
      <c r="F26" s="15">
        <f t="shared" si="6"/>
        <v>89</v>
      </c>
      <c r="G26" s="21">
        <v>50</v>
      </c>
      <c r="H26" s="22">
        <v>31</v>
      </c>
      <c r="I26" s="15">
        <f t="shared" si="7"/>
        <v>81</v>
      </c>
      <c r="J26" s="22">
        <v>57</v>
      </c>
      <c r="K26" s="22">
        <v>37</v>
      </c>
      <c r="L26" s="15">
        <f t="shared" si="8"/>
        <v>94</v>
      </c>
      <c r="M26" s="22">
        <v>47</v>
      </c>
      <c r="N26" s="22">
        <v>30</v>
      </c>
      <c r="O26" s="15">
        <f t="shared" si="11"/>
        <v>77</v>
      </c>
      <c r="P26" s="22">
        <v>45</v>
      </c>
      <c r="Q26" s="22">
        <v>30</v>
      </c>
      <c r="R26" s="15">
        <f t="shared" si="9"/>
        <v>75</v>
      </c>
      <c r="S26" s="18">
        <f t="shared" si="10"/>
        <v>82.333333333333329</v>
      </c>
    </row>
    <row r="27" spans="1:19" ht="18.75" thickBot="1">
      <c r="A27" s="24">
        <v>33</v>
      </c>
      <c r="B27" s="30" t="s">
        <v>26</v>
      </c>
      <c r="C27" s="28" t="s">
        <v>83</v>
      </c>
      <c r="D27" s="15">
        <v>48</v>
      </c>
      <c r="E27" s="15">
        <v>32</v>
      </c>
      <c r="F27" s="15">
        <f t="shared" si="6"/>
        <v>80</v>
      </c>
      <c r="G27" s="26">
        <v>52</v>
      </c>
      <c r="H27" s="15">
        <v>31</v>
      </c>
      <c r="I27" s="15">
        <f t="shared" si="7"/>
        <v>83</v>
      </c>
      <c r="J27" s="15">
        <v>57</v>
      </c>
      <c r="K27" s="15">
        <v>36</v>
      </c>
      <c r="L27" s="15">
        <f t="shared" si="8"/>
        <v>93</v>
      </c>
      <c r="M27" s="15">
        <v>53</v>
      </c>
      <c r="N27" s="15">
        <v>28</v>
      </c>
      <c r="O27" s="15">
        <f t="shared" si="11"/>
        <v>81</v>
      </c>
      <c r="P27" s="15">
        <v>40</v>
      </c>
      <c r="Q27" s="15">
        <v>30</v>
      </c>
      <c r="R27" s="15">
        <f t="shared" si="9"/>
        <v>70</v>
      </c>
      <c r="S27" s="18">
        <f t="shared" si="10"/>
        <v>81.333333333333329</v>
      </c>
    </row>
    <row r="28" spans="1:19" ht="18.75" thickBot="1">
      <c r="A28" s="19">
        <v>41</v>
      </c>
      <c r="B28" s="30" t="s">
        <v>26</v>
      </c>
      <c r="C28" s="27" t="s">
        <v>84</v>
      </c>
      <c r="D28" s="15">
        <v>47</v>
      </c>
      <c r="E28" s="15">
        <v>32</v>
      </c>
      <c r="F28" s="15">
        <f t="shared" si="6"/>
        <v>79</v>
      </c>
      <c r="G28" s="21">
        <v>54</v>
      </c>
      <c r="H28" s="22">
        <v>32</v>
      </c>
      <c r="I28" s="15">
        <f t="shared" si="7"/>
        <v>86</v>
      </c>
      <c r="J28" s="22">
        <v>57</v>
      </c>
      <c r="K28" s="22">
        <v>39</v>
      </c>
      <c r="L28" s="15">
        <f t="shared" si="8"/>
        <v>96</v>
      </c>
      <c r="M28" s="22">
        <v>51</v>
      </c>
      <c r="N28" s="22">
        <v>28</v>
      </c>
      <c r="O28" s="15">
        <f t="shared" si="11"/>
        <v>79</v>
      </c>
      <c r="P28" s="22">
        <v>40</v>
      </c>
      <c r="Q28" s="22">
        <v>30</v>
      </c>
      <c r="R28" s="15">
        <f t="shared" si="9"/>
        <v>70</v>
      </c>
      <c r="S28" s="18">
        <f t="shared" si="10"/>
        <v>81.333333333333329</v>
      </c>
    </row>
    <row r="29" spans="1:19" ht="18.75" thickBot="1">
      <c r="A29" s="24">
        <v>69</v>
      </c>
      <c r="B29" s="30" t="s">
        <v>26</v>
      </c>
      <c r="C29" s="25" t="s">
        <v>85</v>
      </c>
      <c r="D29" s="15">
        <v>48</v>
      </c>
      <c r="E29" s="15">
        <v>33</v>
      </c>
      <c r="F29" s="15">
        <f t="shared" si="6"/>
        <v>81</v>
      </c>
      <c r="G29" s="26">
        <v>52</v>
      </c>
      <c r="H29" s="15">
        <v>35</v>
      </c>
      <c r="I29" s="15">
        <f t="shared" si="7"/>
        <v>87</v>
      </c>
      <c r="J29" s="15">
        <v>57</v>
      </c>
      <c r="K29" s="15">
        <v>38</v>
      </c>
      <c r="L29" s="15">
        <f t="shared" si="8"/>
        <v>95</v>
      </c>
      <c r="M29" s="15">
        <v>46</v>
      </c>
      <c r="N29" s="15">
        <v>30</v>
      </c>
      <c r="O29" s="15">
        <f t="shared" si="11"/>
        <v>76</v>
      </c>
      <c r="P29" s="15">
        <v>40</v>
      </c>
      <c r="Q29" s="15">
        <v>30</v>
      </c>
      <c r="R29" s="15">
        <f t="shared" si="9"/>
        <v>70</v>
      </c>
      <c r="S29" s="18">
        <f t="shared" si="10"/>
        <v>81.333333333333329</v>
      </c>
    </row>
    <row r="30" spans="1:19" ht="18.75" thickBot="1">
      <c r="A30" s="13">
        <v>22</v>
      </c>
      <c r="B30" s="30" t="s">
        <v>26</v>
      </c>
      <c r="C30" s="14" t="s">
        <v>86</v>
      </c>
      <c r="D30" s="15">
        <v>50</v>
      </c>
      <c r="E30" s="15">
        <v>31</v>
      </c>
      <c r="F30" s="15">
        <f t="shared" si="6"/>
        <v>81</v>
      </c>
      <c r="G30" s="16">
        <v>48</v>
      </c>
      <c r="H30" s="17">
        <v>30</v>
      </c>
      <c r="I30" s="15">
        <f t="shared" si="7"/>
        <v>78</v>
      </c>
      <c r="J30" s="17">
        <v>58</v>
      </c>
      <c r="K30" s="17">
        <v>37</v>
      </c>
      <c r="L30" s="15">
        <f t="shared" si="8"/>
        <v>95</v>
      </c>
      <c r="M30" s="17">
        <v>40</v>
      </c>
      <c r="N30" s="17">
        <v>20</v>
      </c>
      <c r="O30" s="15">
        <v>60</v>
      </c>
      <c r="P30" s="17">
        <v>50</v>
      </c>
      <c r="Q30" s="17">
        <v>35</v>
      </c>
      <c r="R30" s="15">
        <f t="shared" si="9"/>
        <v>85</v>
      </c>
      <c r="S30" s="18">
        <f t="shared" si="10"/>
        <v>81.333333333333329</v>
      </c>
    </row>
    <row r="31" spans="1:19" ht="18.75" thickBot="1">
      <c r="A31" s="19">
        <v>40</v>
      </c>
      <c r="B31" s="30" t="s">
        <v>26</v>
      </c>
      <c r="C31" s="27" t="s">
        <v>87</v>
      </c>
      <c r="D31" s="15">
        <v>45</v>
      </c>
      <c r="E31" s="15">
        <v>31</v>
      </c>
      <c r="F31" s="15">
        <f t="shared" si="6"/>
        <v>76</v>
      </c>
      <c r="G31" s="21">
        <v>53</v>
      </c>
      <c r="H31" s="22">
        <v>32</v>
      </c>
      <c r="I31" s="15">
        <f t="shared" si="7"/>
        <v>85</v>
      </c>
      <c r="J31" s="22">
        <v>57</v>
      </c>
      <c r="K31" s="22">
        <v>38</v>
      </c>
      <c r="L31" s="15">
        <f t="shared" si="8"/>
        <v>95</v>
      </c>
      <c r="M31" s="22">
        <v>51</v>
      </c>
      <c r="N31" s="22">
        <v>29</v>
      </c>
      <c r="O31" s="15">
        <f t="shared" ref="O31:O39" si="12">SUM(M31:N31)</f>
        <v>80</v>
      </c>
      <c r="P31" s="22">
        <v>40</v>
      </c>
      <c r="Q31" s="22">
        <v>25</v>
      </c>
      <c r="R31" s="15">
        <f t="shared" si="9"/>
        <v>65</v>
      </c>
      <c r="S31" s="18">
        <f t="shared" si="10"/>
        <v>80.333333333333329</v>
      </c>
    </row>
    <row r="32" spans="1:19" ht="18.75" thickBot="1">
      <c r="A32" s="19" t="s">
        <v>88</v>
      </c>
      <c r="B32" s="30" t="s">
        <v>26</v>
      </c>
      <c r="C32" s="23" t="s">
        <v>89</v>
      </c>
      <c r="D32" s="15">
        <v>48</v>
      </c>
      <c r="E32" s="15">
        <v>35</v>
      </c>
      <c r="F32" s="15">
        <f t="shared" si="6"/>
        <v>83</v>
      </c>
      <c r="G32" s="21">
        <v>49</v>
      </c>
      <c r="H32" s="22">
        <v>30</v>
      </c>
      <c r="I32" s="15">
        <f t="shared" si="7"/>
        <v>79</v>
      </c>
      <c r="J32" s="22">
        <v>50</v>
      </c>
      <c r="K32" s="22">
        <v>37</v>
      </c>
      <c r="L32" s="15">
        <f t="shared" si="8"/>
        <v>87</v>
      </c>
      <c r="M32" s="22">
        <v>46</v>
      </c>
      <c r="N32" s="22">
        <v>31</v>
      </c>
      <c r="O32" s="15">
        <f t="shared" si="12"/>
        <v>77</v>
      </c>
      <c r="P32" s="22">
        <v>40</v>
      </c>
      <c r="Q32" s="22">
        <v>30</v>
      </c>
      <c r="R32" s="15">
        <f t="shared" si="9"/>
        <v>70</v>
      </c>
      <c r="S32" s="18">
        <f t="shared" si="10"/>
        <v>79.666666666666671</v>
      </c>
    </row>
    <row r="33" spans="1:19" ht="18.75" thickBot="1">
      <c r="A33" s="24">
        <v>34</v>
      </c>
      <c r="B33" s="30" t="s">
        <v>26</v>
      </c>
      <c r="C33" s="28" t="s">
        <v>90</v>
      </c>
      <c r="D33" s="15">
        <v>45</v>
      </c>
      <c r="E33" s="15">
        <v>35</v>
      </c>
      <c r="F33" s="15">
        <f t="shared" si="6"/>
        <v>80</v>
      </c>
      <c r="G33" s="26">
        <v>52</v>
      </c>
      <c r="H33" s="15">
        <v>30</v>
      </c>
      <c r="I33" s="15">
        <f t="shared" si="7"/>
        <v>82</v>
      </c>
      <c r="J33" s="15">
        <v>54</v>
      </c>
      <c r="K33" s="15">
        <v>37</v>
      </c>
      <c r="L33" s="15">
        <f t="shared" si="8"/>
        <v>91</v>
      </c>
      <c r="M33" s="15">
        <v>51</v>
      </c>
      <c r="N33" s="15">
        <v>22</v>
      </c>
      <c r="O33" s="15">
        <f t="shared" si="12"/>
        <v>73</v>
      </c>
      <c r="P33" s="15">
        <v>45</v>
      </c>
      <c r="Q33" s="15">
        <v>30</v>
      </c>
      <c r="R33" s="15">
        <f t="shared" si="9"/>
        <v>75</v>
      </c>
      <c r="S33" s="18">
        <f t="shared" si="10"/>
        <v>79</v>
      </c>
    </row>
    <row r="34" spans="1:19" ht="18.75" thickBot="1">
      <c r="A34" s="13">
        <v>32</v>
      </c>
      <c r="B34" s="30" t="s">
        <v>26</v>
      </c>
      <c r="C34" s="14" t="s">
        <v>91</v>
      </c>
      <c r="D34" s="15">
        <v>47</v>
      </c>
      <c r="E34" s="15">
        <v>37</v>
      </c>
      <c r="F34" s="15">
        <f t="shared" si="6"/>
        <v>84</v>
      </c>
      <c r="G34" s="16">
        <v>50</v>
      </c>
      <c r="H34" s="17">
        <v>30</v>
      </c>
      <c r="I34" s="15">
        <f t="shared" si="7"/>
        <v>80</v>
      </c>
      <c r="J34" s="17">
        <v>56</v>
      </c>
      <c r="K34" s="17">
        <v>36</v>
      </c>
      <c r="L34" s="15">
        <f t="shared" si="8"/>
        <v>92</v>
      </c>
      <c r="M34" s="17">
        <v>42</v>
      </c>
      <c r="N34" s="17">
        <v>28</v>
      </c>
      <c r="O34" s="15">
        <f t="shared" si="12"/>
        <v>70</v>
      </c>
      <c r="P34" s="17">
        <v>35</v>
      </c>
      <c r="Q34" s="17">
        <v>25</v>
      </c>
      <c r="R34" s="15">
        <f t="shared" si="9"/>
        <v>60</v>
      </c>
      <c r="S34" s="18">
        <f t="shared" si="10"/>
        <v>78</v>
      </c>
    </row>
    <row r="35" spans="1:19" ht="18.75" thickBot="1">
      <c r="A35" s="19">
        <v>65</v>
      </c>
      <c r="B35" s="30" t="s">
        <v>26</v>
      </c>
      <c r="C35" s="23" t="s">
        <v>92</v>
      </c>
      <c r="D35" s="15">
        <v>41</v>
      </c>
      <c r="E35" s="15">
        <v>31</v>
      </c>
      <c r="F35" s="15">
        <f t="shared" si="6"/>
        <v>72</v>
      </c>
      <c r="G35" s="21">
        <v>50</v>
      </c>
      <c r="H35" s="22">
        <v>32</v>
      </c>
      <c r="I35" s="15">
        <f t="shared" si="7"/>
        <v>82</v>
      </c>
      <c r="J35" s="22">
        <v>56</v>
      </c>
      <c r="K35" s="22">
        <v>38</v>
      </c>
      <c r="L35" s="15">
        <f t="shared" si="8"/>
        <v>94</v>
      </c>
      <c r="M35" s="22">
        <v>47</v>
      </c>
      <c r="N35" s="22">
        <v>30</v>
      </c>
      <c r="O35" s="15">
        <f t="shared" si="12"/>
        <v>77</v>
      </c>
      <c r="P35" s="22">
        <v>40</v>
      </c>
      <c r="Q35" s="22">
        <v>35</v>
      </c>
      <c r="R35" s="15">
        <f t="shared" si="9"/>
        <v>75</v>
      </c>
      <c r="S35" s="18">
        <f t="shared" si="10"/>
        <v>78</v>
      </c>
    </row>
    <row r="36" spans="1:19" ht="18.75" thickBot="1">
      <c r="A36" s="19">
        <v>27</v>
      </c>
      <c r="B36" s="30" t="s">
        <v>26</v>
      </c>
      <c r="C36" s="23" t="s">
        <v>93</v>
      </c>
      <c r="D36" s="15">
        <v>45</v>
      </c>
      <c r="E36" s="15">
        <v>31</v>
      </c>
      <c r="F36" s="15">
        <f t="shared" si="6"/>
        <v>76</v>
      </c>
      <c r="G36" s="21">
        <v>50</v>
      </c>
      <c r="H36" s="22">
        <v>30</v>
      </c>
      <c r="I36" s="15">
        <f t="shared" si="7"/>
        <v>80</v>
      </c>
      <c r="J36" s="22">
        <v>57</v>
      </c>
      <c r="K36" s="22">
        <v>36</v>
      </c>
      <c r="L36" s="15">
        <f t="shared" si="8"/>
        <v>93</v>
      </c>
      <c r="M36" s="22">
        <v>38</v>
      </c>
      <c r="N36" s="22">
        <v>27</v>
      </c>
      <c r="O36" s="15">
        <f t="shared" si="12"/>
        <v>65</v>
      </c>
      <c r="P36" s="22">
        <v>35</v>
      </c>
      <c r="Q36" s="22">
        <v>25</v>
      </c>
      <c r="R36" s="15">
        <f t="shared" si="9"/>
        <v>60</v>
      </c>
      <c r="S36" s="18">
        <f t="shared" si="10"/>
        <v>73.666666666666671</v>
      </c>
    </row>
    <row r="37" spans="1:19" ht="18.75" thickBot="1">
      <c r="A37" s="24">
        <v>42</v>
      </c>
      <c r="B37" s="30" t="s">
        <v>26</v>
      </c>
      <c r="C37" s="28" t="s">
        <v>94</v>
      </c>
      <c r="D37" s="15">
        <v>41</v>
      </c>
      <c r="E37" s="15">
        <v>25</v>
      </c>
      <c r="F37" s="15">
        <f t="shared" si="6"/>
        <v>66</v>
      </c>
      <c r="G37" s="26">
        <v>49</v>
      </c>
      <c r="H37" s="15">
        <v>30</v>
      </c>
      <c r="I37" s="15">
        <f t="shared" si="7"/>
        <v>79</v>
      </c>
      <c r="J37" s="15">
        <v>57</v>
      </c>
      <c r="K37" s="15">
        <v>37</v>
      </c>
      <c r="L37" s="15">
        <f t="shared" si="8"/>
        <v>94</v>
      </c>
      <c r="M37" s="15">
        <v>45</v>
      </c>
      <c r="N37" s="15">
        <v>29</v>
      </c>
      <c r="O37" s="15">
        <f t="shared" si="12"/>
        <v>74</v>
      </c>
      <c r="P37" s="15">
        <v>35</v>
      </c>
      <c r="Q37" s="15">
        <v>25</v>
      </c>
      <c r="R37" s="15">
        <f t="shared" si="9"/>
        <v>60</v>
      </c>
      <c r="S37" s="18">
        <f t="shared" si="10"/>
        <v>73</v>
      </c>
    </row>
    <row r="38" spans="1:19" ht="18.75" thickBot="1">
      <c r="A38" s="24">
        <v>67</v>
      </c>
      <c r="B38" s="30" t="s">
        <v>26</v>
      </c>
      <c r="C38" s="28" t="s">
        <v>95</v>
      </c>
      <c r="D38" s="15">
        <v>41</v>
      </c>
      <c r="E38" s="15">
        <v>25</v>
      </c>
      <c r="F38" s="15">
        <f t="shared" si="6"/>
        <v>66</v>
      </c>
      <c r="G38" s="26">
        <v>50</v>
      </c>
      <c r="H38" s="15">
        <v>30</v>
      </c>
      <c r="I38" s="15">
        <f t="shared" si="7"/>
        <v>80</v>
      </c>
      <c r="J38" s="15">
        <v>54</v>
      </c>
      <c r="K38" s="15">
        <v>37</v>
      </c>
      <c r="L38" s="15">
        <f t="shared" si="8"/>
        <v>91</v>
      </c>
      <c r="M38" s="15">
        <v>42</v>
      </c>
      <c r="N38" s="15">
        <v>26</v>
      </c>
      <c r="O38" s="15">
        <f t="shared" si="12"/>
        <v>68</v>
      </c>
      <c r="P38" s="15">
        <v>40</v>
      </c>
      <c r="Q38" s="15">
        <v>25</v>
      </c>
      <c r="R38" s="15">
        <f t="shared" si="9"/>
        <v>65</v>
      </c>
      <c r="S38" s="18">
        <f t="shared" si="10"/>
        <v>71.333333333333329</v>
      </c>
    </row>
    <row r="39" spans="1:19" ht="18.75" thickBot="1">
      <c r="A39" s="24">
        <v>70</v>
      </c>
      <c r="B39" s="30" t="s">
        <v>26</v>
      </c>
      <c r="C39" s="28" t="s">
        <v>96</v>
      </c>
      <c r="D39" s="15">
        <v>35</v>
      </c>
      <c r="E39" s="15">
        <v>25</v>
      </c>
      <c r="F39" s="15">
        <f t="shared" si="6"/>
        <v>60</v>
      </c>
      <c r="G39" s="26">
        <v>48</v>
      </c>
      <c r="H39" s="15">
        <v>30</v>
      </c>
      <c r="I39" s="15">
        <f t="shared" si="7"/>
        <v>78</v>
      </c>
      <c r="J39" s="15">
        <v>57</v>
      </c>
      <c r="K39" s="15">
        <v>36</v>
      </c>
      <c r="L39" s="15">
        <f t="shared" si="8"/>
        <v>93</v>
      </c>
      <c r="M39" s="15">
        <v>41</v>
      </c>
      <c r="N39" s="15">
        <v>24</v>
      </c>
      <c r="O39" s="15">
        <f t="shared" si="12"/>
        <v>65</v>
      </c>
      <c r="P39" s="15">
        <v>35</v>
      </c>
      <c r="Q39" s="15">
        <v>25</v>
      </c>
      <c r="R39" s="15">
        <f t="shared" si="9"/>
        <v>60</v>
      </c>
      <c r="S39" s="18">
        <f t="shared" si="10"/>
        <v>67.666666666666671</v>
      </c>
    </row>
  </sheetData>
  <sortState ref="A20:S39">
    <sortCondition descending="1" ref="S20:S39"/>
  </sortState>
  <mergeCells count="1">
    <mergeCell ref="A11:S11"/>
  </mergeCells>
  <conditionalFormatting sqref="S14:S39">
    <cfRule type="dataBar" priority="12">
      <dataBar>
        <cfvo type="min" val="0"/>
        <cfvo type="max" val="0"/>
        <color rgb="FF008AEF"/>
      </dataBar>
    </cfRule>
  </conditionalFormatting>
  <conditionalFormatting sqref="D14:R39">
    <cfRule type="cellIs" dxfId="4" priority="10" stopIfTrue="1" operator="greaterThan">
      <formula>100</formula>
    </cfRule>
    <cfRule type="dataBar" priority="11">
      <dataBar>
        <cfvo type="min" val="0"/>
        <cfvo type="max" val="0"/>
        <color rgb="FFFFB628"/>
      </dataBar>
    </cfRule>
  </conditionalFormatting>
  <conditionalFormatting sqref="S20:S37">
    <cfRule type="dataBar" priority="9">
      <dataBar>
        <cfvo type="min" val="0"/>
        <cfvo type="max" val="0"/>
        <color rgb="FF008AEF"/>
      </dataBar>
    </cfRule>
  </conditionalFormatting>
  <conditionalFormatting sqref="D20:R37">
    <cfRule type="cellIs" dxfId="3" priority="7" stopIfTrue="1" operator="greaterThan">
      <formula>100</formula>
    </cfRule>
    <cfRule type="dataBar" priority="8">
      <dataBar>
        <cfvo type="min" val="0"/>
        <cfvo type="max" val="0"/>
        <color rgb="FFFFB628"/>
      </dataBar>
    </cfRule>
  </conditionalFormatting>
  <conditionalFormatting sqref="S38">
    <cfRule type="dataBar" priority="6">
      <dataBar>
        <cfvo type="min" val="0"/>
        <cfvo type="max" val="0"/>
        <color rgb="FF008AEF"/>
      </dataBar>
    </cfRule>
  </conditionalFormatting>
  <conditionalFormatting sqref="D38:R38">
    <cfRule type="cellIs" dxfId="2" priority="4" stopIfTrue="1" operator="greaterThan">
      <formula>100</formula>
    </cfRule>
    <cfRule type="dataBar" priority="5">
      <dataBar>
        <cfvo type="min" val="0"/>
        <cfvo type="max" val="0"/>
        <color rgb="FFFFB628"/>
      </dataBar>
    </cfRule>
  </conditionalFormatting>
  <conditionalFormatting sqref="S39">
    <cfRule type="dataBar" priority="3">
      <dataBar>
        <cfvo type="min" val="0"/>
        <cfvo type="max" val="0"/>
        <color rgb="FF008AEF"/>
      </dataBar>
    </cfRule>
  </conditionalFormatting>
  <conditionalFormatting sqref="D39:R39">
    <cfRule type="cellIs" dxfId="1" priority="1" stopIfTrue="1" operator="greaterThan">
      <formula>100</formula>
    </cfRule>
    <cfRule type="dataBar" priority="2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7:R15"/>
  <sheetViews>
    <sheetView tabSelected="1" workbookViewId="0">
      <selection activeCell="V13" sqref="V13"/>
    </sheetView>
  </sheetViews>
  <sheetFormatPr defaultRowHeight="15"/>
  <cols>
    <col min="1" max="1" width="7.7109375" customWidth="1"/>
    <col min="2" max="2" width="45.7109375" customWidth="1"/>
    <col min="3" max="17" width="7.7109375" hidden="1" customWidth="1"/>
    <col min="18" max="18" width="15.7109375" customWidth="1"/>
  </cols>
  <sheetData>
    <row r="7" spans="1:18" ht="20.25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0.25">
      <c r="A8" s="1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11" spans="1:18" ht="24" thickBot="1">
      <c r="A11" s="72" t="s">
        <v>99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18" ht="15.75" thickBot="1">
      <c r="A12" s="2"/>
      <c r="B12" s="2"/>
      <c r="C12" s="3" t="s">
        <v>2</v>
      </c>
      <c r="D12" s="4"/>
      <c r="E12" s="5"/>
      <c r="F12" s="6" t="s">
        <v>3</v>
      </c>
      <c r="G12" s="4"/>
      <c r="H12" s="5"/>
      <c r="I12" s="6" t="s">
        <v>4</v>
      </c>
      <c r="J12" s="4"/>
      <c r="K12" s="5"/>
      <c r="L12" s="6" t="s">
        <v>5</v>
      </c>
      <c r="M12" s="4"/>
      <c r="N12" s="5"/>
      <c r="O12" s="6" t="s">
        <v>6</v>
      </c>
      <c r="P12" s="4"/>
      <c r="Q12" s="7"/>
    </row>
    <row r="13" spans="1:18" ht="15.75" thickBot="1">
      <c r="A13" s="31" t="s">
        <v>7</v>
      </c>
      <c r="B13" s="45" t="s">
        <v>8</v>
      </c>
      <c r="C13" s="10" t="s">
        <v>9</v>
      </c>
      <c r="D13" s="10" t="s">
        <v>10</v>
      </c>
      <c r="E13" s="10" t="s">
        <v>11</v>
      </c>
      <c r="F13" s="11" t="s">
        <v>9</v>
      </c>
      <c r="G13" s="11" t="s">
        <v>10</v>
      </c>
      <c r="H13" s="11" t="s">
        <v>11</v>
      </c>
      <c r="I13" s="11" t="s">
        <v>9</v>
      </c>
      <c r="J13" s="11" t="s">
        <v>10</v>
      </c>
      <c r="K13" s="11" t="s">
        <v>11</v>
      </c>
      <c r="L13" s="11" t="s">
        <v>9</v>
      </c>
      <c r="M13" s="11" t="s">
        <v>10</v>
      </c>
      <c r="N13" s="11" t="s">
        <v>11</v>
      </c>
      <c r="O13" s="11" t="s">
        <v>9</v>
      </c>
      <c r="P13" s="11" t="s">
        <v>10</v>
      </c>
      <c r="Q13" s="11" t="s">
        <v>11</v>
      </c>
      <c r="R13" s="12" t="s">
        <v>12</v>
      </c>
    </row>
    <row r="14" spans="1:18" ht="18.75" thickBot="1">
      <c r="A14" s="13">
        <v>54</v>
      </c>
      <c r="B14" s="65" t="s">
        <v>100</v>
      </c>
      <c r="C14" s="26">
        <v>55</v>
      </c>
      <c r="D14" s="15">
        <v>35</v>
      </c>
      <c r="E14" s="15">
        <f>SUM(C14:D14)</f>
        <v>90</v>
      </c>
      <c r="F14" s="16">
        <v>44</v>
      </c>
      <c r="G14" s="17">
        <v>28</v>
      </c>
      <c r="H14" s="15">
        <f>SUM(F14:G14)</f>
        <v>72</v>
      </c>
      <c r="I14" s="17">
        <v>57</v>
      </c>
      <c r="J14" s="17">
        <v>40</v>
      </c>
      <c r="K14" s="15">
        <f>SUM(I14:J14)</f>
        <v>97</v>
      </c>
      <c r="L14" s="17">
        <v>41</v>
      </c>
      <c r="M14" s="17">
        <v>25</v>
      </c>
      <c r="N14" s="15">
        <f>SUM(L14:M14)</f>
        <v>66</v>
      </c>
      <c r="O14" s="17">
        <v>40</v>
      </c>
      <c r="P14" s="17">
        <v>30</v>
      </c>
      <c r="Q14" s="15">
        <f>SUM(O14:P14)</f>
        <v>70</v>
      </c>
      <c r="R14" s="39">
        <f>(SUM(E14,H14,K14,N14,Q14)-MIN(E14,H14,K14,N14,Q14)-MAX(E14,H14,K14,N14,Q14))/3</f>
        <v>77.333333333333329</v>
      </c>
    </row>
    <row r="15" spans="1:18" ht="18.75" thickBot="1">
      <c r="A15" s="24">
        <v>55</v>
      </c>
      <c r="B15" s="28" t="s">
        <v>101</v>
      </c>
      <c r="C15" s="15">
        <v>52</v>
      </c>
      <c r="D15" s="15">
        <v>30</v>
      </c>
      <c r="E15" s="15">
        <f>SUM(C15:D15)</f>
        <v>82</v>
      </c>
      <c r="F15" s="26">
        <v>46</v>
      </c>
      <c r="G15" s="15">
        <v>28</v>
      </c>
      <c r="H15" s="15">
        <f>SUM(F15:G15)</f>
        <v>74</v>
      </c>
      <c r="I15" s="15">
        <v>58</v>
      </c>
      <c r="J15" s="15">
        <v>37</v>
      </c>
      <c r="K15" s="15">
        <f>SUM(I15:J15)</f>
        <v>95</v>
      </c>
      <c r="L15" s="15">
        <v>43</v>
      </c>
      <c r="M15" s="15">
        <v>26</v>
      </c>
      <c r="N15" s="15">
        <f>SUM(L15:M15)</f>
        <v>69</v>
      </c>
      <c r="O15" s="15">
        <v>45</v>
      </c>
      <c r="P15" s="15">
        <v>30</v>
      </c>
      <c r="Q15" s="15">
        <f>SUM(O15:P15)</f>
        <v>75</v>
      </c>
      <c r="R15" s="66">
        <f>(SUM(E15,H15,K15,N15,Q15)-MIN(E15,H15,K15,N15,Q15)-MAX(E15,H15,K15,N15,Q15))/3</f>
        <v>77</v>
      </c>
    </row>
  </sheetData>
  <mergeCells count="1">
    <mergeCell ref="A11:R11"/>
  </mergeCells>
  <conditionalFormatting sqref="R14:R15">
    <cfRule type="dataBar" priority="3">
      <dataBar>
        <cfvo type="min" val="0"/>
        <cfvo type="max" val="0"/>
        <color rgb="FF008AEF"/>
      </dataBar>
    </cfRule>
  </conditionalFormatting>
  <conditionalFormatting sqref="C14:Q15">
    <cfRule type="cellIs" dxfId="0" priority="1" stopIfTrue="1" operator="greaterThan">
      <formula>100</formula>
    </cfRule>
    <cfRule type="dataBar" priority="2">
      <dataBar>
        <cfvo type="min" val="0"/>
        <cfvo type="max" val="0"/>
        <color rgb="FFFFB628"/>
      </dataBar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Tan En Adulto</vt:lpstr>
      <vt:lpstr>Tan En Infantil</vt:lpstr>
      <vt:lpstr>Embu Adultos</vt:lpstr>
      <vt:lpstr>Embu Infantil</vt:lpstr>
      <vt:lpstr>Dan Tai Embu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2011-03-03T16:49:25Z</dcterms:modified>
</cp:coreProperties>
</file>